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535"/>
  </bookViews>
  <sheets>
    <sheet name="Troškovnik - strojarski dio" sheetId="2" r:id="rId1"/>
  </sheets>
  <definedNames>
    <definedName name="__xlnm_Print_Area" localSheetId="0">'Troškovnik - strojarski dio'!$B$4:$G$225</definedName>
    <definedName name="__xlnm_Print_Area_0" localSheetId="0">'Troškovnik - strojarski dio'!$B$4:$G$225</definedName>
    <definedName name="__xlnm_Print_Area_0_0" localSheetId="0">'Troškovnik - strojarski dio'!$B$4:$G$225</definedName>
    <definedName name="__xlnm_Print_Area_0_0_0" localSheetId="0">'Troškovnik - strojarski dio'!$B$4:$G$225</definedName>
    <definedName name="__xlnm_Print_Area_0_0_0_0" localSheetId="0">'Troškovnik - strojarski dio'!$B$4:$G$225</definedName>
    <definedName name="Excel_BuiltIn_Print_Area" localSheetId="0">'Troškovnik - strojarski dio'!$B$4:$G$225</definedName>
    <definedName name="_xlnm.Print_Area" localSheetId="0">'Troškovnik - strojarski dio'!$A$1:$H$285</definedName>
    <definedName name="Print_Area_0" localSheetId="0">'Troškovnik - strojarski dio'!$B$4:$G$225</definedName>
    <definedName name="Print_Area_0_0" localSheetId="0">'Troškovnik - strojarski dio'!$B$4:$G$225</definedName>
    <definedName name="Print_area_1" localSheetId="0">'Troškovnik - strojarski dio'!$B$3:$H$224</definedName>
  </definedNames>
  <calcPr calcId="145621"/>
</workbook>
</file>

<file path=xl/calcChain.xml><?xml version="1.0" encoding="utf-8"?>
<calcChain xmlns="http://schemas.openxmlformats.org/spreadsheetml/2006/main">
  <c r="G267" i="2" l="1"/>
  <c r="G273" i="2"/>
  <c r="G272" i="2"/>
  <c r="G271" i="2"/>
  <c r="G270" i="2"/>
  <c r="G269" i="2"/>
  <c r="G268" i="2"/>
  <c r="G266" i="2"/>
  <c r="G265" i="2"/>
  <c r="G264" i="2"/>
  <c r="G263" i="2"/>
  <c r="G262" i="2"/>
  <c r="G261" i="2"/>
  <c r="G260" i="2"/>
  <c r="G259" i="2"/>
  <c r="G279" i="2" l="1"/>
  <c r="E17" i="2" s="1"/>
  <c r="G167" i="2"/>
  <c r="G175" i="2" l="1"/>
  <c r="G212" i="2" l="1"/>
  <c r="G222" i="2" l="1"/>
  <c r="G224" i="2" s="1"/>
  <c r="E11" i="2" s="1"/>
  <c r="G170" i="2" l="1"/>
  <c r="G142" i="2"/>
  <c r="G149" i="2"/>
  <c r="G148" i="2"/>
  <c r="G147" i="2"/>
  <c r="G146" i="2"/>
  <c r="G138" i="2"/>
  <c r="G137" i="2"/>
  <c r="G136" i="2"/>
  <c r="G135" i="2"/>
  <c r="G192" i="2" l="1"/>
  <c r="G189" i="2"/>
  <c r="G187" i="2"/>
  <c r="G185" i="2"/>
  <c r="G183" i="2"/>
  <c r="G181" i="2"/>
  <c r="G179" i="2"/>
  <c r="G177" i="2"/>
  <c r="G173" i="2"/>
  <c r="G214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236" i="2"/>
  <c r="G239" i="2"/>
  <c r="G240" i="2"/>
  <c r="G217" i="2" l="1"/>
  <c r="E8" i="2" s="1"/>
  <c r="G132" i="2"/>
  <c r="G113" i="2"/>
  <c r="G111" i="2"/>
  <c r="G109" i="2"/>
  <c r="G107" i="2"/>
  <c r="G123" i="2"/>
  <c r="G96" i="2"/>
  <c r="G164" i="2" l="1"/>
  <c r="G162" i="2"/>
  <c r="G160" i="2"/>
  <c r="G158" i="2"/>
  <c r="G156" i="2"/>
  <c r="G153" i="2"/>
  <c r="G151" i="2"/>
  <c r="G145" i="2"/>
  <c r="G141" i="2"/>
  <c r="G101" i="2"/>
  <c r="G105" i="2"/>
  <c r="G62" i="2"/>
  <c r="G194" i="2" s="1"/>
  <c r="E5" i="2" l="1"/>
  <c r="G250" i="2" l="1"/>
  <c r="G248" i="2"/>
  <c r="G246" i="2"/>
  <c r="G244" i="2"/>
  <c r="G242" i="2"/>
  <c r="G252" i="2" l="1"/>
  <c r="E14" i="2" l="1"/>
  <c r="E19" i="2" s="1"/>
</calcChain>
</file>

<file path=xl/sharedStrings.xml><?xml version="1.0" encoding="utf-8"?>
<sst xmlns="http://schemas.openxmlformats.org/spreadsheetml/2006/main" count="345" uniqueCount="208">
  <si>
    <t>1.</t>
  </si>
  <si>
    <t>2.</t>
  </si>
  <si>
    <t>3.</t>
  </si>
  <si>
    <t>4.</t>
  </si>
  <si>
    <t>5.</t>
  </si>
  <si>
    <t>St.</t>
  </si>
  <si>
    <t>O P I S   S T A V K E</t>
  </si>
  <si>
    <t>Jed.</t>
  </si>
  <si>
    <t>Kol.</t>
  </si>
  <si>
    <t>CIJENA</t>
  </si>
  <si>
    <t>IZNOS</t>
  </si>
  <si>
    <t>mj.</t>
  </si>
  <si>
    <t>(kn)</t>
  </si>
  <si>
    <t>m</t>
  </si>
  <si>
    <t>pauš.</t>
  </si>
  <si>
    <t>6.</t>
  </si>
  <si>
    <t>UKUPNO:</t>
  </si>
  <si>
    <t>kom</t>
  </si>
  <si>
    <t>7.</t>
  </si>
  <si>
    <t>8.</t>
  </si>
  <si>
    <t>9.</t>
  </si>
  <si>
    <t>10.</t>
  </si>
  <si>
    <t>pauš</t>
  </si>
  <si>
    <t>11.</t>
  </si>
  <si>
    <t>14.</t>
  </si>
  <si>
    <t>15.</t>
  </si>
  <si>
    <t>16.</t>
  </si>
  <si>
    <t>Potrošni materijal, vijci, tiple, obujmice, transportni troškovi i pripremno-završni radovi.</t>
  </si>
  <si>
    <t>Građevinski radovi, probijanje otvora i šlicanje zidova.</t>
  </si>
  <si>
    <t>12.</t>
  </si>
  <si>
    <t>13.</t>
  </si>
  <si>
    <t>17.</t>
  </si>
  <si>
    <t xml:space="preserve">R 410A komplet sa puštanjem u rad od strane ovlaštenog </t>
  </si>
  <si>
    <t xml:space="preserve">servisa </t>
  </si>
  <si>
    <t>unutarnje jedinice</t>
  </si>
  <si>
    <t>kompl</t>
  </si>
  <si>
    <t>Dobava i ugradnja bakrenih cijevi za instalaciju grijanja/hlađenja za klima uređaje. Komplet sa pripadajućim fitinzima, pomičnim navlacima i holenderskim spojnicama sa i izolacijom</t>
  </si>
  <si>
    <t>Dobava i ugradnja kabela za povezivanje unutarnjih i vanjske jedinice PPY 4x1,5 mm²</t>
  </si>
  <si>
    <r>
      <t xml:space="preserve">Dobava i ugradnja fleksibilne cijevi za odvod kondenzata </t>
    </r>
    <r>
      <rPr>
        <sz val="12"/>
        <color indexed="8"/>
        <rFont val="Calibri"/>
        <family val="2"/>
        <charset val="238"/>
      </rPr>
      <t>Ø</t>
    </r>
    <r>
      <rPr>
        <sz val="10.199999999999999"/>
        <color indexed="8"/>
        <rFont val="Arial"/>
        <family val="2"/>
        <charset val="1"/>
      </rPr>
      <t>16</t>
    </r>
  </si>
  <si>
    <t>Potrošni materijal, vijci, tiple, transportni troškovi i pripremno-završni radovi.</t>
  </si>
  <si>
    <t>Građevinski radovi kod izrade instalacije klimatizacije, izrada prodora kroz zidove  sa zidarskom obradom istih nakon montaže.</t>
  </si>
  <si>
    <t>Puštanje u rad sustava klimatizacije komplet sa dopunjavanjem sustava freonom i priključkom na električnu instalaciju  od strane ovlaštenog servisa.</t>
  </si>
  <si>
    <t>INSTALACIJA KLIMATIZACIJE</t>
  </si>
  <si>
    <t>-   Φ17</t>
  </si>
  <si>
    <r>
      <t xml:space="preserve">-   </t>
    </r>
    <r>
      <rPr>
        <sz val="12"/>
        <color indexed="8"/>
        <rFont val="Arial"/>
        <family val="2"/>
        <charset val="238"/>
      </rPr>
      <t>Φ20</t>
    </r>
  </si>
  <si>
    <t xml:space="preserve">komplet sa lukovima i ovjesnim priborom </t>
  </si>
  <si>
    <t>Termometar i manometar DN 15</t>
  </si>
  <si>
    <t>Slavina za nadopunu DN 15</t>
  </si>
  <si>
    <t>Dobava i ugradnja automatskih odzračnih lončića NO15</t>
  </si>
  <si>
    <t>Dobava i ugradnja manometra 0-6 bara</t>
  </si>
  <si>
    <t>Dobava i ugradnja slavine za punjenje i pražnjenje NO 15.</t>
  </si>
  <si>
    <r>
      <t>Dobava i ugradnja termometra 0-130</t>
    </r>
    <r>
      <rPr>
        <sz val="12"/>
        <color indexed="8"/>
        <rFont val="Calibri"/>
        <family val="2"/>
        <charset val="238"/>
      </rPr>
      <t>°</t>
    </r>
    <r>
      <rPr>
        <sz val="10.199999999999999"/>
        <color indexed="8"/>
        <rFont val="Arial"/>
        <family val="2"/>
        <charset val="238"/>
      </rPr>
      <t>C</t>
    </r>
  </si>
  <si>
    <t>kompl.</t>
  </si>
  <si>
    <t>22.</t>
  </si>
  <si>
    <t xml:space="preserve">Tlačna proba sustava grijanja tlakom vode 4 bar u trajanju minimalno 2 sata.
</t>
  </si>
  <si>
    <t xml:space="preserve">Topla proba sustava grijanja sa podešavanjem parametara automatske regulacije i obukom korisnika.
</t>
  </si>
  <si>
    <t>Izrada uputa za siguran rad kotlovskim postrojenjem.</t>
  </si>
  <si>
    <t xml:space="preserve">Pregled kotlovnice iz područja zaštite na radu od strane ovlaštene pravne osobe.
</t>
  </si>
  <si>
    <t xml:space="preserve">Pregled dimnjaka ishođenje atesta dimnjaka od područnog dimnjačara. 
</t>
  </si>
  <si>
    <t>DN100</t>
  </si>
  <si>
    <t>18.</t>
  </si>
  <si>
    <t>19.</t>
  </si>
  <si>
    <t>20.</t>
  </si>
  <si>
    <t>21.</t>
  </si>
  <si>
    <t>komplet sa penjalicama.</t>
  </si>
  <si>
    <t xml:space="preserve">odstranjivač nečistoča - DN50 PN6 </t>
  </si>
  <si>
    <t>Ciklon + ventilator + regulacija</t>
  </si>
  <si>
    <t>automatsko čišćenje dimovodnih vrata kotla</t>
  </si>
  <si>
    <t>automatsko vađenje pepela</t>
  </si>
  <si>
    <r>
      <t>spremnik pelete  sa drvenom konstrukcijom poda, stranice poda pod kutem 45</t>
    </r>
    <r>
      <rPr>
        <sz val="12"/>
        <rFont val="Calibri"/>
        <family val="2"/>
        <charset val="238"/>
      </rPr>
      <t>̊</t>
    </r>
  </si>
  <si>
    <t>spremnik obložen OSB pločama</t>
  </si>
  <si>
    <t xml:space="preserve">sistem dobave peleta - izuzimači paleta iz spremnika, zavojnica sa fleksibilnim </t>
  </si>
  <si>
    <t>cijevima, koju pokreće motorni pogon, kojim upravlja regulacije kotla</t>
  </si>
  <si>
    <t>ljestve unutar spremnika za ulaz u spremnik</t>
  </si>
  <si>
    <t>gumena zaštitna zavjesa, kako bi se sprječio udar peleta u stjenke spremnika</t>
  </si>
  <si>
    <t>dim 1000x1300x300mm</t>
  </si>
  <si>
    <t xml:space="preserve">priključne cijevi za pneumatsko punjenje pelet spremnika - Storz A priključak </t>
  </si>
  <si>
    <t xml:space="preserve">Protupožarna pregradan stijena F90, dijeli spremnik peleta od prostora gdje se </t>
  </si>
  <si>
    <t>nalazi kotao</t>
  </si>
  <si>
    <t>sigurnosni ventil – 1 ¼“ x 1 ½“ , 3 bar</t>
  </si>
  <si>
    <t xml:space="preserve">graničnik tlaka maksimalni - 0-6bar, 1/2", </t>
  </si>
  <si>
    <t>manometer - Ø80, 0-6 bara, 1/2"</t>
  </si>
  <si>
    <t>2x termometar - Ø 100 0 - 120°C 1/2" l-100 mm</t>
  </si>
  <si>
    <r>
      <rPr>
        <sz val="7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nepovratni ventil - DN50, PN6</t>
    </r>
  </si>
  <si>
    <r>
      <rPr>
        <sz val="7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 xml:space="preserve">graničnici tlaka minnimalni - 0-6bar, 1/2", </t>
    </r>
  </si>
  <si>
    <t>debljine 100 mm u oplati od Al-lima debljine 1mm, visina dimnjaka 6m,</t>
  </si>
  <si>
    <t xml:space="preserve">Dobava i ugradnja izoliranih čeličnih bešavnih cijevi za razvod medija </t>
  </si>
  <si>
    <t>otvor za ventilaciju kotlovnice sa rešetkom</t>
  </si>
  <si>
    <r>
      <rPr>
        <sz val="7"/>
        <rFont val="Arial"/>
        <family val="2"/>
        <charset val="238"/>
      </rPr>
      <t> </t>
    </r>
    <r>
      <rPr>
        <sz val="12"/>
        <rFont val="Arial"/>
        <family val="2"/>
        <charset val="238"/>
      </rPr>
      <t>Rasvijeta u kontejneru</t>
    </r>
  </si>
  <si>
    <r>
      <rPr>
        <sz val="7"/>
        <rFont val="Arial"/>
        <family val="2"/>
        <charset val="238"/>
      </rPr>
      <t> </t>
    </r>
    <r>
      <rPr>
        <sz val="12"/>
        <rFont val="Arial"/>
        <family val="2"/>
        <charset val="238"/>
      </rPr>
      <t>Elemeti za pričvršćenje cjevovda : šine, šipke, držna ozoblja, šelne, navojne pločice</t>
    </r>
  </si>
  <si>
    <r>
      <rPr>
        <sz val="12"/>
        <rFont val="Arial"/>
        <family val="2"/>
        <charset val="238"/>
      </rPr>
      <t>Sigurnosni ventil za ekspanzijsku posudu - VENTIL S KAPOM ZA EKSP. POSUDE DN25</t>
    </r>
    <r>
      <rPr>
        <sz val="12"/>
        <rFont val="Times New Roman"/>
        <family val="1"/>
        <charset val="238"/>
      </rPr>
      <t xml:space="preserve"> Rp1" </t>
    </r>
  </si>
  <si>
    <t>za zamjenu postojećeg u slućaju oštećenja.</t>
  </si>
  <si>
    <t>Krug DN 40 NP 16</t>
  </si>
  <si>
    <t>Krug DN 32 NP 16</t>
  </si>
  <si>
    <t>Krug DN 65 NP 16</t>
  </si>
  <si>
    <t>Krug DN 80 NP 16</t>
  </si>
  <si>
    <t>Polazni i povratni vod DN 100</t>
  </si>
  <si>
    <t>Dobava i ugradnja razdjelnika polaznog i povratnog voda grijanja sa priključcima:</t>
  </si>
  <si>
    <t>Dobava i ugradnja razdjelnika polaznog i povratnog voda PTV-a sa priključcima:</t>
  </si>
  <si>
    <t>Polazni i povratni vod DN 65</t>
  </si>
  <si>
    <t>Krug DN 50 NP 16</t>
  </si>
  <si>
    <t>Solarna oprema</t>
  </si>
  <si>
    <t>Produžni spojni set za kolektore</t>
  </si>
  <si>
    <t>Nosač kolektora - Alu nosači i krovni nosač</t>
  </si>
  <si>
    <t>Predspojna solarna posuda 18l (u kompletu sa solarnom podstanicom)</t>
  </si>
  <si>
    <t>Solarna tekućina 20 l</t>
  </si>
  <si>
    <t>sitni materijal, ventili, izolacija, fleksibilne cijevi do 1 m duljine</t>
  </si>
  <si>
    <t xml:space="preserve">Ispiranje i čiščenje postojećeg sustava grijanja i postojećih grijaćih tijela </t>
  </si>
  <si>
    <t>od strane ovlaštenog izvođača radova</t>
  </si>
  <si>
    <t xml:space="preserve">Izrada i postavljanje sheme kotlovnice, uramljeno.
</t>
  </si>
  <si>
    <t xml:space="preserve">Ostali nepredviđeni radovi koji nisu obuhvaćeni ovim troškovnikom, a pokažu se kao neophodni tijekom izvedbe. </t>
  </si>
  <si>
    <t>REKAPITULACIJA</t>
  </si>
  <si>
    <t>DN 65 NP16</t>
  </si>
  <si>
    <t>DN 32 NP16</t>
  </si>
  <si>
    <t>DN 40 NP16</t>
  </si>
  <si>
    <t>DN 50 NP16</t>
  </si>
  <si>
    <t>DN 80 NP16</t>
  </si>
  <si>
    <t>Dobava i ugradnja prirubničke slavine za potrebu zamjene postojećih</t>
  </si>
  <si>
    <t>Dobava i ugradnja nepovratnog ventila DN 32</t>
  </si>
  <si>
    <t>Dobava i ugradnja filtera nečistoća DN 32</t>
  </si>
  <si>
    <t>23.</t>
  </si>
  <si>
    <t>24.</t>
  </si>
  <si>
    <t>za zamjenu postojećeg u slučaju oštećenja.</t>
  </si>
  <si>
    <t>Cjevovodi za solarne kolektore Cu  22 mm</t>
  </si>
  <si>
    <t>Dobava i ugradnja cjevovoda za sanitarnu vodu - vod prema dvorani promjera 32</t>
  </si>
  <si>
    <t>Dobava i ugradnja termostatskih ventila za postojeći radijatorski sustav</t>
  </si>
  <si>
    <t>25.</t>
  </si>
  <si>
    <t>ljetnih mjeseci</t>
  </si>
  <si>
    <t xml:space="preserve">dobava i ugradnja sjenila (rolete, tvrdo platno i sl.) za solarne kolektore tijekom </t>
  </si>
  <si>
    <t>VANJSKE KONTEJNERSKE KOTLOVNICE I TOPLINSKE PODSTANICE</t>
  </si>
  <si>
    <t>SOLARNA TERMIKA TERMOSTATSKI VENTILI</t>
  </si>
  <si>
    <t>26.</t>
  </si>
  <si>
    <t>27.</t>
  </si>
  <si>
    <t>28.</t>
  </si>
  <si>
    <t>29.</t>
  </si>
  <si>
    <t>TERMOSTATSKI VENTILI</t>
  </si>
  <si>
    <t>30.</t>
  </si>
  <si>
    <t>SOLARNI KOLEKTORI</t>
  </si>
  <si>
    <t>Na sve cijene potrebno je obračunati PDV u iznosu 25%.</t>
  </si>
  <si>
    <r>
      <rPr>
        <sz val="7"/>
        <rFont val="Arial"/>
        <family val="2"/>
        <charset val="238"/>
      </rPr>
      <t> </t>
    </r>
    <r>
      <rPr>
        <sz val="12"/>
        <rFont val="Arial"/>
        <family val="2"/>
        <charset val="238"/>
      </rPr>
      <t>Rasvjeta u kontejneru</t>
    </r>
  </si>
  <si>
    <r>
      <t>spremnik peleta  sa drvenom konstrukcijom poda, stranice poda pod kutem 45</t>
    </r>
    <r>
      <rPr>
        <sz val="12"/>
        <rFont val="Calibri"/>
        <family val="2"/>
        <charset val="238"/>
      </rPr>
      <t>̊</t>
    </r>
  </si>
  <si>
    <t xml:space="preserve">Protupožarna pregradna stijena F90, dijeli spremnik peleta od prostora gdje se </t>
  </si>
  <si>
    <t>kom.</t>
  </si>
  <si>
    <t>32.</t>
  </si>
  <si>
    <t>INSTALACIJA VODOVODA</t>
  </si>
  <si>
    <t>ventil NO25 sa ispustom</t>
  </si>
  <si>
    <t>cijev  NO25</t>
  </si>
  <si>
    <t>Komplet</t>
  </si>
  <si>
    <t>paus.</t>
  </si>
  <si>
    <t>Pripremi  i  završni  te  sitni  nepredviđeni  radovi</t>
  </si>
  <si>
    <t>redukcijski komad</t>
  </si>
  <si>
    <t>vodomjer kao  VM DN25, sa radijskim davačem</t>
  </si>
  <si>
    <t>hvatač nečistoća NO25</t>
  </si>
  <si>
    <t>nepovratni ventil NO25</t>
  </si>
  <si>
    <t>regulator tlaka kao Ikom 1" izlazni tlak 1,5 - 6 bar</t>
  </si>
  <si>
    <t>ventil NO32</t>
  </si>
  <si>
    <t>hvatač nečistoća NO32</t>
  </si>
  <si>
    <t>nepovratni ventil NO32</t>
  </si>
  <si>
    <t>ventil NO32 sa ispustom</t>
  </si>
  <si>
    <t>cijev  NO32</t>
  </si>
  <si>
    <t>vodomjer kao  VM DN32, sa radijskim davačem</t>
  </si>
  <si>
    <t>Rekonstrukcija postojećeg vodomjernog okna, ugradnjom fazonskih komada i armatura u vodomjernom oknu, te vodomjera</t>
  </si>
  <si>
    <t>5.       INSTALACIJA VODOVODA</t>
  </si>
  <si>
    <t>4.       INSTALACIJA KLIMATIZACIJE</t>
  </si>
  <si>
    <t xml:space="preserve"> TERMOSTATSKI VENTILI</t>
  </si>
  <si>
    <r>
      <rPr>
        <b/>
        <sz val="12"/>
        <color indexed="8"/>
        <rFont val="Arial"/>
        <family val="2"/>
        <charset val="238"/>
      </rPr>
      <t>Q=220-250 kW</t>
    </r>
    <r>
      <rPr>
        <sz val="12"/>
        <color indexed="8"/>
        <rFont val="Arial"/>
        <family val="2"/>
        <charset val="1"/>
      </rPr>
      <t xml:space="preserve"> koja se sastoji od slijedećih elemenata:</t>
    </r>
  </si>
  <si>
    <r>
      <rPr>
        <b/>
        <sz val="12"/>
        <color indexed="8"/>
        <rFont val="Arial"/>
        <family val="2"/>
        <charset val="238"/>
      </rPr>
      <t>Q=260-300 kW</t>
    </r>
    <r>
      <rPr>
        <sz val="12"/>
        <color indexed="8"/>
        <rFont val="Arial"/>
        <family val="2"/>
        <charset val="1"/>
      </rPr>
      <t xml:space="preserve"> koja se sastoji od slijedećih elemenata:</t>
    </r>
  </si>
  <si>
    <t>Zaštita povratnog voda, 3-putni miš ventil + motorni pogon</t>
  </si>
  <si>
    <t xml:space="preserve">Dobava i ugradnja limenog dimnjaka od čelika u jednoplaštnoj izvedbi, </t>
  </si>
  <si>
    <r>
      <t xml:space="preserve">promjera svijetlog otvora </t>
    </r>
    <r>
      <rPr>
        <sz val="12"/>
        <color indexed="8"/>
        <rFont val="Calibri"/>
        <family val="2"/>
        <charset val="238"/>
      </rPr>
      <t>Ø400,</t>
    </r>
    <r>
      <rPr>
        <sz val="12"/>
        <color indexed="8"/>
        <rFont val="Arial"/>
        <family val="2"/>
        <charset val="1"/>
      </rPr>
      <t xml:space="preserve"> izoliran mineralnom vunom </t>
    </r>
  </si>
  <si>
    <t>DN32</t>
  </si>
  <si>
    <t xml:space="preserve">Dobava i ugradnja četveroputog ventila komplet sa motorom </t>
  </si>
  <si>
    <t>Dobava i ugradnja cjevovoda za sanitarnu vodu promjera 32 mm sa izolacijom 13 mm</t>
  </si>
  <si>
    <t>Spremnik tople potrošne vode V=850L</t>
  </si>
  <si>
    <t>Solarni pločasti kolektor</t>
  </si>
  <si>
    <t>Set za kao kolektor</t>
  </si>
  <si>
    <t>Solarna pumpna grupa</t>
  </si>
  <si>
    <t>Solarna ekspanzijska posuda V = 24l</t>
  </si>
  <si>
    <t>solarni modul</t>
  </si>
  <si>
    <t>sa izolacijom debljine 9 mm</t>
  </si>
  <si>
    <t>Dobava i ugradnja  multiinverter klima  uređaja</t>
  </si>
  <si>
    <t xml:space="preserve">za hlađenje i grijanje prostora, plin </t>
  </si>
  <si>
    <t>vanjska jedinica</t>
  </si>
  <si>
    <t>Qg=3,20kW - kom 6</t>
  </si>
  <si>
    <t>Qg=5,00kW - kom 4</t>
  </si>
  <si>
    <r>
      <t>Dobava i ugradnja kontejnerske kotlovnice na pelet površine do 15 m</t>
    </r>
    <r>
      <rPr>
        <vertAlign val="superscript"/>
        <sz val="12"/>
        <color indexed="8"/>
        <rFont val="Arial"/>
        <family val="2"/>
        <charset val="238"/>
      </rPr>
      <t>2</t>
    </r>
    <r>
      <rPr>
        <sz val="12"/>
        <color indexed="8"/>
        <rFont val="Arial"/>
        <family val="2"/>
        <charset val="1"/>
      </rPr>
      <t xml:space="preserve">, </t>
    </r>
  </si>
  <si>
    <t>Kotao na pelet Q = 270-300 kW</t>
  </si>
  <si>
    <t>Kotao na pelet snage 220-250 kW</t>
  </si>
  <si>
    <t xml:space="preserve">Pumpa DN 50– radnog područja -10...+110 °C, ugradna duljina 280 mm, Broj okretaja N = 1400 - 4600 1/min, Nazivna snaga motora: 500,00 W, Qmax = 29m3/h, Hmax = 11 m, </t>
  </si>
  <si>
    <t>ekspanzijska posuda, V=300lit</t>
  </si>
  <si>
    <t>ekspanzijska posuda,V=300lit</t>
  </si>
  <si>
    <t xml:space="preserve">priključne cijevi za pneumatsko punjenje pelet spremnika - priključak Storz tip A </t>
  </si>
  <si>
    <t>DN100 (napomena: Storz je vrsta priključka, ne proizvođač).</t>
  </si>
  <si>
    <t>Dobava i ugradnja crpki za zamjenu postojećih:</t>
  </si>
  <si>
    <t>Dobava i ugradnja cirkulacijske crpke</t>
  </si>
  <si>
    <t xml:space="preserve">Ultrazvučni mjerač utroška, daljinsko očitanje toplinske energije, </t>
  </si>
  <si>
    <t>napajanje: baterija, 230 V AC ili 240 V AC, daljinsko očitavanje pomoću Radio, M-bus, Radio, RS 232 ili optičkog sučelja, dinamičkog opsega qp/qi 1:250 u klasi 2</t>
  </si>
  <si>
    <t>• mikroprocesorska regulacija
• bimetalnim sigurnosni termostat
• sigurnosni presostat
• mikrosklopka za donja kotlovska vrata
• regulacija pali i gasi
• rad prema zimskom ili ljetnom režimu
• zaštita kotla od kondenzacije
• ispis trenutnog stanja kotla na ekranu
• ispis greški na ekranu
• Prema zadanim temperaturama i režimima rada regulira dobavu peleta</t>
  </si>
  <si>
    <t>Cijevovodi sa armaturom (zaporni ventili -  DN50 PN6)</t>
  </si>
  <si>
    <t xml:space="preserve">Crpka DN 50– radnog područja -10...+110 °C, ugradna duljina 280 mm, Broj okretaja N = 1400 - 4600 1/min, Nazivna snaga motora: 500,00 W, Qmax = 29m3/h, Hmax = 11 m, </t>
  </si>
  <si>
    <t xml:space="preserve">Crpka za potrošnu toplu vodu promjera DN 40 – radnog područja -10...+110 °C, PN 6/10, ugradna duljina 250 mm, Nazivna snaga motora: 20 - 500,00 W, Qmax = 25 m3/h, Hmax = 12 m, </t>
  </si>
  <si>
    <t xml:space="preserve">Crpka za potrošnu toplu vodu promjera DN 50 – radnog područja -10...+110 °C, PN 6/10, ugradna duljina 280 mm, Nazivna snaga motora: 26 - 800,00 W, Qmax = 39 m3/h, Hmax = 13 m, </t>
  </si>
  <si>
    <t xml:space="preserve">Crpka za sustav grijanja promjera DN 100 – radnog područja -10...+110 °C, PN10, ugradna duljina 360 mm, Nazivna snaga motora: 45 - 1600,00 W, Qmax = 78 m3/h, Hmax = 13 m, </t>
  </si>
  <si>
    <t xml:space="preserve">Crpka za potrošnu toplu vodu promjera G2" (DN32) – radnog područja -10...+110 °C, PN 10, ugradna duljina 180 mm, Nazivna snaga motora: 10 - 200,00 W, Qmax = 11 m3/h, Hmax = 10 m, </t>
  </si>
  <si>
    <t xml:space="preserve">Crpka za potrošnu toplu vodu promjera G 1 1/2 " (DN25) – radnog područja -10...+110 °C, PN 10, ugradna duljina 180 mm, Nazivna snaga motora: 50,00 W, Qmax = 3,5 m3/h, Hmax = 4 m, </t>
  </si>
  <si>
    <t xml:space="preserve">Crpka za potrošnu toplu vodu promjera G 2 " (DN32) – radnog područja -10...+110 °C, PN 10, ugradna duljina 180 mm, Nazivna snaga motora: 50,00 W, Qmax = 3,5 m3/h, Hmax = 4 m, </t>
  </si>
  <si>
    <t>Dobava i ugradnja automatske regulacije kotlova</t>
  </si>
  <si>
    <t>Qhl=28 kW,Qg=31,5kW  - kom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</si>
</sst>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n_-;\-* #,##0.00\ _k_n_-;_-* &quot;-&quot;??\ _k_n_-;_-@_-"/>
    <numFmt numFmtId="164" formatCode="#,##0.00&quot; kn&quot;"/>
    <numFmt numFmtId="165" formatCode="#,##0.00&quot; kn&quot;;[Red]\-#,##0.00&quot; kn&quot;"/>
    <numFmt numFmtId="166" formatCode="mmm/dd"/>
    <numFmt numFmtId="167" formatCode="_-* #,##0.00\ _k_n_-;\-* #,##0.00\ _k_n_-;_-* \-??\ _k_n_-;_-@_-"/>
    <numFmt numFmtId="168" formatCode="#,##0.00\ &quot;kn&quot;"/>
  </numFmts>
  <fonts count="21" x14ac:knownFonts="1">
    <font>
      <sz val="11"/>
      <color indexed="8"/>
      <name val="Calibri"/>
      <family val="2"/>
      <charset val="238"/>
    </font>
    <font>
      <sz val="12"/>
      <color indexed="8"/>
      <name val="Arial"/>
      <family val="2"/>
      <charset val="1"/>
    </font>
    <font>
      <b/>
      <sz val="12"/>
      <color indexed="8"/>
      <name val="Arial"/>
      <family val="2"/>
      <charset val="1"/>
    </font>
    <font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.199999999999999"/>
      <color indexed="8"/>
      <name val="Arial"/>
      <family val="2"/>
      <charset val="1"/>
    </font>
    <font>
      <sz val="10.199999999999999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Calibri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1"/>
    </font>
    <font>
      <sz val="7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2"/>
      <color indexed="8"/>
      <name val="Arial"/>
      <family val="2"/>
      <charset val="238"/>
    </font>
    <font>
      <sz val="12"/>
      <color rgb="FFFF0000"/>
      <name val="Arial"/>
      <family val="2"/>
      <charset val="1"/>
    </font>
    <font>
      <b/>
      <sz val="14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indexed="8"/>
      </top>
      <bottom style="medium">
        <color auto="1"/>
      </bottom>
      <diagonal/>
    </border>
  </borders>
  <cellStyleXfs count="5">
    <xf numFmtId="0" fontId="0" fillId="0" borderId="0"/>
    <xf numFmtId="167" fontId="4" fillId="0" borderId="0" applyFill="0" applyBorder="0" applyAlignment="0" applyProtection="0"/>
    <xf numFmtId="0" fontId="4" fillId="0" borderId="0"/>
    <xf numFmtId="0" fontId="17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6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167" fontId="5" fillId="0" borderId="0" xfId="1" applyFont="1" applyFill="1" applyBorder="1" applyAlignment="1" applyProtection="1">
      <alignment horizontal="right" vertical="top" wrapText="1"/>
    </xf>
    <xf numFmtId="167" fontId="5" fillId="0" borderId="0" xfId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justify" vertical="top" wrapText="1"/>
    </xf>
    <xf numFmtId="0" fontId="1" fillId="0" borderId="0" xfId="0" applyFont="1" applyAlignment="1"/>
    <xf numFmtId="164" fontId="1" fillId="0" borderId="0" xfId="0" applyNumberFormat="1" applyFont="1" applyAlignment="1"/>
    <xf numFmtId="0" fontId="2" fillId="0" borderId="0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vertical="center" wrapText="1"/>
    </xf>
    <xf numFmtId="49" fontId="0" fillId="0" borderId="0" xfId="0" applyNumberFormat="1" applyAlignment="1">
      <alignment wrapText="1"/>
    </xf>
    <xf numFmtId="0" fontId="4" fillId="0" borderId="0" xfId="0" applyFont="1" applyAlignment="1">
      <alignment horizontal="justify" vertical="top"/>
    </xf>
    <xf numFmtId="0" fontId="7" fillId="0" borderId="0" xfId="0" applyFont="1" applyAlignment="1">
      <alignment horizontal="center" vertical="top" wrapText="1"/>
    </xf>
    <xf numFmtId="165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166" fontId="2" fillId="4" borderId="3" xfId="0" applyNumberFormat="1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8" fillId="4" borderId="4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right" vertical="center" wrapText="1"/>
    </xf>
    <xf numFmtId="164" fontId="2" fillId="3" borderId="8" xfId="0" applyNumberFormat="1" applyFont="1" applyFill="1" applyBorder="1" applyAlignment="1">
      <alignment horizontal="right" vertical="center" wrapText="1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right" vertical="center"/>
    </xf>
    <xf numFmtId="164" fontId="1" fillId="5" borderId="5" xfId="0" applyNumberFormat="1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67" fontId="5" fillId="0" borderId="0" xfId="1" applyFont="1" applyFill="1" applyBorder="1" applyAlignment="1" applyProtection="1">
      <alignment wrapText="1"/>
    </xf>
    <xf numFmtId="0" fontId="8" fillId="4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2" borderId="6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vertical="center" wrapText="1"/>
    </xf>
    <xf numFmtId="164" fontId="2" fillId="5" borderId="5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167" fontId="5" fillId="0" borderId="0" xfId="1" applyFont="1" applyFill="1" applyBorder="1" applyAlignment="1" applyProtection="1">
      <alignment vertical="center" wrapText="1"/>
    </xf>
    <xf numFmtId="0" fontId="8" fillId="0" borderId="0" xfId="0" applyFont="1" applyBorder="1" applyAlignment="1">
      <alignment horizontal="center" vertical="center" wrapText="1"/>
    </xf>
    <xf numFmtId="168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2" fillId="0" borderId="0" xfId="0" applyNumberFormat="1" applyFont="1" applyBorder="1" applyAlignment="1">
      <alignment horizontal="right"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2" fontId="1" fillId="0" borderId="0" xfId="0" applyNumberFormat="1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right" vertical="top" wrapText="1"/>
    </xf>
    <xf numFmtId="0" fontId="20" fillId="0" borderId="0" xfId="0" applyFont="1" applyBorder="1" applyAlignment="1">
      <alignment horizontal="center" vertical="top" wrapText="1"/>
    </xf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67" fontId="15" fillId="0" borderId="0" xfId="1" applyFont="1" applyFill="1" applyBorder="1" applyAlignment="1" applyProtection="1">
      <alignment wrapText="1"/>
    </xf>
    <xf numFmtId="164" fontId="15" fillId="0" borderId="0" xfId="0" applyNumberFormat="1" applyFont="1" applyAlignment="1">
      <alignment horizontal="right" wrapText="1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164" fontId="15" fillId="0" borderId="0" xfId="0" applyNumberFormat="1" applyFont="1" applyAlignment="1">
      <alignment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167" fontId="15" fillId="0" borderId="0" xfId="1" applyFont="1" applyFill="1" applyBorder="1" applyAlignment="1" applyProtection="1">
      <alignment vertical="center" wrapText="1"/>
    </xf>
    <xf numFmtId="164" fontId="15" fillId="0" borderId="0" xfId="0" applyNumberFormat="1" applyFont="1" applyAlignment="1">
      <alignment vertical="center" wrapText="1"/>
    </xf>
    <xf numFmtId="0" fontId="15" fillId="0" borderId="0" xfId="0" applyFont="1" applyAlignment="1"/>
    <xf numFmtId="0" fontId="15" fillId="0" borderId="0" xfId="0" applyFont="1" applyAlignment="1">
      <alignment horizontal="left" wrapText="1"/>
    </xf>
    <xf numFmtId="165" fontId="2" fillId="0" borderId="12" xfId="0" applyNumberFormat="1" applyFont="1" applyBorder="1" applyAlignment="1">
      <alignment horizontal="right" vertical="center" wrapText="1"/>
    </xf>
    <xf numFmtId="165" fontId="8" fillId="4" borderId="9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Border="1" applyAlignment="1">
      <alignment horizontal="right" vertical="center" wrapText="1"/>
    </xf>
    <xf numFmtId="0" fontId="2" fillId="5" borderId="10" xfId="0" applyFont="1" applyFill="1" applyBorder="1" applyAlignment="1">
      <alignment horizontal="left" vertical="top" wrapText="1"/>
    </xf>
    <xf numFmtId="0" fontId="2" fillId="5" borderId="11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5">
    <cellStyle name="Comma 2" xfId="4"/>
    <cellStyle name="Normal 2" xfId="3"/>
    <cellStyle name="Normalno" xfId="0" builtinId="0"/>
    <cellStyle name="Normalno 3 2" xfId="2"/>
    <cellStyle name="Zarez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4981"/>
  <sheetViews>
    <sheetView showGridLines="0" tabSelected="1" view="pageBreakPreview" zoomScale="70" zoomScaleNormal="55" zoomScaleSheetLayoutView="70" workbookViewId="0">
      <selection activeCell="B1" sqref="B1"/>
    </sheetView>
  </sheetViews>
  <sheetFormatPr defaultColWidth="9.140625" defaultRowHeight="15.75" customHeight="1" x14ac:dyDescent="0.2"/>
  <cols>
    <col min="1" max="1" width="1.7109375" style="1" customWidth="1"/>
    <col min="2" max="2" width="7.7109375" style="2" customWidth="1"/>
    <col min="3" max="3" width="88.7109375" style="1" customWidth="1"/>
    <col min="4" max="4" width="14.42578125" style="2" customWidth="1"/>
    <col min="5" max="5" width="13.140625" style="2" customWidth="1"/>
    <col min="6" max="6" width="21.28515625" style="5" customWidth="1"/>
    <col min="7" max="7" width="22.85546875" style="6" customWidth="1"/>
    <col min="8" max="8" width="2.85546875" style="1" customWidth="1"/>
    <col min="9" max="16384" width="9.140625" style="1"/>
  </cols>
  <sheetData>
    <row r="1" spans="2:7" ht="15.75" customHeight="1" thickBot="1" x14ac:dyDescent="0.25"/>
    <row r="2" spans="2:7" ht="20.25" customHeight="1" thickBot="1" x14ac:dyDescent="0.25">
      <c r="B2" s="41"/>
      <c r="C2" s="51" t="s">
        <v>111</v>
      </c>
      <c r="D2" s="42"/>
      <c r="E2" s="42"/>
      <c r="F2" s="43"/>
      <c r="G2" s="44"/>
    </row>
    <row r="3" spans="2:7" ht="19.5" customHeight="1" thickBot="1" x14ac:dyDescent="0.3">
      <c r="C3" s="23"/>
    </row>
    <row r="4" spans="2:7" ht="19.5" customHeight="1" thickBot="1" x14ac:dyDescent="0.25">
      <c r="B4" s="61" t="s">
        <v>0</v>
      </c>
      <c r="C4" s="62" t="s">
        <v>129</v>
      </c>
      <c r="D4" s="57"/>
      <c r="E4" s="57"/>
      <c r="F4" s="58"/>
      <c r="G4" s="59"/>
    </row>
    <row r="5" spans="2:7" ht="18.75" customHeight="1" x14ac:dyDescent="0.2">
      <c r="B5" s="45"/>
      <c r="C5" s="22" t="s">
        <v>16</v>
      </c>
      <c r="D5" s="46"/>
      <c r="E5" s="115">
        <f>G194</f>
        <v>0</v>
      </c>
      <c r="F5" s="115"/>
    </row>
    <row r="6" spans="2:7" ht="15.75" customHeight="1" thickBot="1" x14ac:dyDescent="0.25">
      <c r="B6" s="47"/>
      <c r="C6" s="120"/>
      <c r="D6" s="120"/>
      <c r="E6" s="117"/>
      <c r="F6" s="117"/>
    </row>
    <row r="7" spans="2:7" ht="18" customHeight="1" thickBot="1" x14ac:dyDescent="0.25">
      <c r="B7" s="55" t="s">
        <v>1</v>
      </c>
      <c r="C7" s="56" t="s">
        <v>137</v>
      </c>
      <c r="D7" s="57"/>
      <c r="E7" s="57"/>
      <c r="F7" s="58"/>
      <c r="G7" s="59"/>
    </row>
    <row r="8" spans="2:7" ht="18" customHeight="1" x14ac:dyDescent="0.2">
      <c r="B8" s="45"/>
      <c r="C8" s="22" t="s">
        <v>16</v>
      </c>
      <c r="D8" s="48"/>
      <c r="E8" s="117">
        <f>G217</f>
        <v>0</v>
      </c>
      <c r="F8" s="117"/>
    </row>
    <row r="9" spans="2:7" ht="18" customHeight="1" thickBot="1" x14ac:dyDescent="0.25">
      <c r="B9" s="45"/>
      <c r="C9" s="22"/>
      <c r="D9" s="48"/>
      <c r="E9" s="91"/>
      <c r="F9" s="91"/>
    </row>
    <row r="10" spans="2:7" ht="18" customHeight="1" thickBot="1" x14ac:dyDescent="0.25">
      <c r="B10" s="55" t="s">
        <v>2</v>
      </c>
      <c r="C10" s="56" t="s">
        <v>135</v>
      </c>
      <c r="D10" s="57"/>
      <c r="E10" s="57"/>
      <c r="F10" s="58"/>
      <c r="G10" s="59"/>
    </row>
    <row r="11" spans="2:7" ht="18" customHeight="1" x14ac:dyDescent="0.2">
      <c r="B11" s="45"/>
      <c r="C11" s="22" t="s">
        <v>16</v>
      </c>
      <c r="D11" s="48"/>
      <c r="E11" s="117">
        <f>G224</f>
        <v>0</v>
      </c>
      <c r="F11" s="117"/>
    </row>
    <row r="12" spans="2:7" ht="19.5" customHeight="1" thickBot="1" x14ac:dyDescent="0.25">
      <c r="B12" s="49"/>
      <c r="C12" s="14"/>
      <c r="D12" s="46"/>
      <c r="E12" s="50"/>
    </row>
    <row r="13" spans="2:7" ht="19.5" customHeight="1" thickBot="1" x14ac:dyDescent="0.25">
      <c r="B13" s="55" t="s">
        <v>3</v>
      </c>
      <c r="C13" s="56" t="s">
        <v>42</v>
      </c>
      <c r="D13" s="57"/>
      <c r="E13" s="57"/>
      <c r="F13" s="58"/>
      <c r="G13" s="59"/>
    </row>
    <row r="14" spans="2:7" ht="18" customHeight="1" x14ac:dyDescent="0.2">
      <c r="B14" s="45"/>
      <c r="C14" s="22" t="s">
        <v>16</v>
      </c>
      <c r="D14" s="48"/>
      <c r="E14" s="117">
        <f>G252</f>
        <v>0</v>
      </c>
      <c r="F14" s="117"/>
    </row>
    <row r="15" spans="2:7" ht="18" customHeight="1" thickBot="1" x14ac:dyDescent="0.25">
      <c r="B15" s="45"/>
      <c r="C15" s="22"/>
      <c r="D15" s="48"/>
      <c r="E15" s="92"/>
      <c r="F15" s="92"/>
    </row>
    <row r="16" spans="2:7" ht="18" customHeight="1" thickBot="1" x14ac:dyDescent="0.25">
      <c r="B16" s="55" t="s">
        <v>4</v>
      </c>
      <c r="C16" s="56" t="s">
        <v>144</v>
      </c>
      <c r="D16" s="57"/>
      <c r="E16" s="57"/>
      <c r="F16" s="58"/>
      <c r="G16" s="59"/>
    </row>
    <row r="17" spans="2:7" ht="18" customHeight="1" x14ac:dyDescent="0.2">
      <c r="B17" s="45"/>
      <c r="C17" s="22" t="s">
        <v>16</v>
      </c>
      <c r="D17" s="48"/>
      <c r="E17" s="117">
        <f>G279</f>
        <v>0</v>
      </c>
      <c r="F17" s="117"/>
    </row>
    <row r="18" spans="2:7" ht="16.5" customHeight="1" thickBot="1" x14ac:dyDescent="0.25">
      <c r="B18" s="49"/>
      <c r="C18" s="14"/>
      <c r="D18" s="46"/>
      <c r="E18" s="50"/>
    </row>
    <row r="19" spans="2:7" ht="20.25" customHeight="1" thickBot="1" x14ac:dyDescent="0.25">
      <c r="B19" s="38"/>
      <c r="C19" s="39"/>
      <c r="D19" s="70" t="s">
        <v>16</v>
      </c>
      <c r="E19" s="116">
        <f>SUM(E5:E18)</f>
        <v>0</v>
      </c>
      <c r="F19" s="116"/>
      <c r="G19" s="40"/>
    </row>
    <row r="20" spans="2:7" ht="18.75" customHeight="1" x14ac:dyDescent="0.2">
      <c r="B20" s="7"/>
      <c r="C20" s="37"/>
      <c r="D20" s="35"/>
      <c r="E20" s="36"/>
      <c r="F20" s="36"/>
      <c r="G20" s="9"/>
    </row>
    <row r="21" spans="2:7" ht="18" customHeight="1" x14ac:dyDescent="0.2">
      <c r="B21" s="7"/>
      <c r="C21" s="37"/>
      <c r="D21" s="35"/>
      <c r="E21" s="36"/>
      <c r="F21" s="36"/>
      <c r="G21" s="9"/>
    </row>
    <row r="22" spans="2:7" ht="20.25" customHeight="1" x14ac:dyDescent="0.2">
      <c r="B22" s="7"/>
      <c r="C22" s="37"/>
      <c r="D22" s="35"/>
      <c r="E22" s="36"/>
      <c r="F22" s="36"/>
      <c r="G22" s="9"/>
    </row>
    <row r="23" spans="2:7" ht="15" customHeight="1" x14ac:dyDescent="0.2">
      <c r="B23" s="7"/>
      <c r="C23" s="37"/>
      <c r="D23" s="35"/>
      <c r="E23" s="36"/>
      <c r="F23" s="36"/>
      <c r="G23" s="9"/>
    </row>
    <row r="24" spans="2:7" ht="15" customHeight="1" x14ac:dyDescent="0.2">
      <c r="B24" s="7"/>
      <c r="C24" s="37"/>
      <c r="D24" s="35"/>
      <c r="E24" s="36"/>
      <c r="F24" s="36"/>
      <c r="G24" s="9"/>
    </row>
    <row r="25" spans="2:7" ht="15" customHeight="1" x14ac:dyDescent="0.2">
      <c r="B25" s="9"/>
      <c r="C25" s="9"/>
      <c r="D25" s="9"/>
      <c r="E25" s="9"/>
      <c r="F25" s="10"/>
      <c r="G25" s="11"/>
    </row>
    <row r="26" spans="2:7" ht="15" customHeight="1" x14ac:dyDescent="0.2">
      <c r="B26" s="63" t="s">
        <v>5</v>
      </c>
      <c r="C26" s="63" t="s">
        <v>6</v>
      </c>
      <c r="D26" s="63" t="s">
        <v>7</v>
      </c>
      <c r="E26" s="63" t="s">
        <v>8</v>
      </c>
      <c r="F26" s="64" t="s">
        <v>9</v>
      </c>
      <c r="G26" s="65" t="s">
        <v>10</v>
      </c>
    </row>
    <row r="27" spans="2:7" ht="15" customHeight="1" x14ac:dyDescent="0.2">
      <c r="B27" s="66"/>
      <c r="C27" s="67"/>
      <c r="D27" s="63" t="s">
        <v>11</v>
      </c>
      <c r="E27" s="66"/>
      <c r="F27" s="64" t="s">
        <v>12</v>
      </c>
      <c r="G27" s="65" t="s">
        <v>12</v>
      </c>
    </row>
    <row r="28" spans="2:7" ht="24" customHeight="1" thickBot="1" x14ac:dyDescent="0.25">
      <c r="B28" s="12"/>
      <c r="C28" s="13"/>
      <c r="D28" s="9"/>
      <c r="E28" s="12"/>
      <c r="F28" s="10"/>
      <c r="G28" s="11"/>
    </row>
    <row r="29" spans="2:7" ht="21" customHeight="1" thickBot="1" x14ac:dyDescent="0.25">
      <c r="B29" s="60" t="s">
        <v>0</v>
      </c>
      <c r="C29" s="56" t="s">
        <v>129</v>
      </c>
      <c r="D29" s="56"/>
      <c r="E29" s="56"/>
      <c r="F29" s="56"/>
      <c r="G29" s="56"/>
    </row>
    <row r="30" spans="2:7" ht="21" customHeight="1" x14ac:dyDescent="0.2">
      <c r="B30" s="24"/>
      <c r="C30" s="24"/>
      <c r="D30" s="24"/>
      <c r="E30" s="24"/>
      <c r="F30" s="24"/>
      <c r="G30" s="24"/>
    </row>
    <row r="31" spans="2:7" ht="17.25" customHeight="1" x14ac:dyDescent="0.2">
      <c r="B31" s="46" t="s">
        <v>0</v>
      </c>
      <c r="C31" s="20" t="s">
        <v>185</v>
      </c>
      <c r="D31" s="24"/>
      <c r="E31" s="24"/>
      <c r="F31" s="24"/>
      <c r="G31" s="24"/>
    </row>
    <row r="32" spans="2:7" ht="21" customHeight="1" x14ac:dyDescent="0.2">
      <c r="B32" s="24"/>
      <c r="C32" s="75" t="s">
        <v>165</v>
      </c>
      <c r="D32" s="24"/>
      <c r="E32" s="24"/>
      <c r="F32" s="24"/>
      <c r="G32" s="24"/>
    </row>
    <row r="33" spans="2:7" ht="21" customHeight="1" x14ac:dyDescent="0.2">
      <c r="B33" s="24"/>
      <c r="C33" s="20" t="s">
        <v>187</v>
      </c>
      <c r="D33" s="24"/>
      <c r="E33" s="24"/>
      <c r="F33" s="24"/>
      <c r="G33" s="24"/>
    </row>
    <row r="34" spans="2:7" ht="21" customHeight="1" x14ac:dyDescent="0.2">
      <c r="B34" s="24"/>
      <c r="C34" s="20" t="s">
        <v>66</v>
      </c>
      <c r="D34" s="24"/>
      <c r="E34" s="24"/>
      <c r="F34" s="24"/>
      <c r="G34" s="24"/>
    </row>
    <row r="35" spans="2:7" ht="21" customHeight="1" x14ac:dyDescent="0.2">
      <c r="B35" s="24"/>
      <c r="C35" s="20" t="s">
        <v>67</v>
      </c>
      <c r="D35" s="24"/>
      <c r="E35" s="24"/>
      <c r="F35" s="24"/>
      <c r="G35" s="24"/>
    </row>
    <row r="36" spans="2:7" ht="21" customHeight="1" x14ac:dyDescent="0.2">
      <c r="B36" s="24"/>
      <c r="C36" s="20" t="s">
        <v>68</v>
      </c>
      <c r="D36" s="24"/>
      <c r="E36" s="24"/>
      <c r="F36" s="24"/>
      <c r="G36" s="24"/>
    </row>
    <row r="37" spans="2:7" ht="21" customHeight="1" x14ac:dyDescent="0.2">
      <c r="B37" s="24"/>
      <c r="C37" s="73" t="s">
        <v>140</v>
      </c>
      <c r="D37" s="24"/>
      <c r="E37" s="24"/>
      <c r="F37" s="24"/>
      <c r="G37" s="24"/>
    </row>
    <row r="38" spans="2:7" ht="21" customHeight="1" x14ac:dyDescent="0.2">
      <c r="B38" s="24"/>
      <c r="C38" s="20" t="s">
        <v>70</v>
      </c>
      <c r="D38" s="24"/>
      <c r="E38" s="24"/>
      <c r="F38" s="24"/>
      <c r="G38" s="24"/>
    </row>
    <row r="39" spans="2:7" ht="18" customHeight="1" x14ac:dyDescent="0.2">
      <c r="B39" s="24"/>
      <c r="C39" s="20" t="s">
        <v>71</v>
      </c>
      <c r="D39" s="24"/>
      <c r="E39" s="24"/>
      <c r="F39" s="24"/>
      <c r="G39" s="24"/>
    </row>
    <row r="40" spans="2:7" ht="21" customHeight="1" x14ac:dyDescent="0.2">
      <c r="B40" s="24"/>
      <c r="C40" s="20" t="s">
        <v>72</v>
      </c>
      <c r="D40" s="24"/>
      <c r="E40" s="24"/>
      <c r="F40" s="24"/>
      <c r="G40" s="24"/>
    </row>
    <row r="41" spans="2:7" ht="21" customHeight="1" x14ac:dyDescent="0.2">
      <c r="B41" s="24"/>
      <c r="C41" s="20" t="s">
        <v>73</v>
      </c>
      <c r="D41" s="24"/>
      <c r="E41" s="24"/>
      <c r="F41" s="24"/>
      <c r="G41" s="24"/>
    </row>
    <row r="42" spans="2:7" ht="21" customHeight="1" x14ac:dyDescent="0.2">
      <c r="B42" s="24"/>
      <c r="C42" s="20" t="s">
        <v>74</v>
      </c>
      <c r="D42" s="24"/>
      <c r="E42" s="24"/>
      <c r="F42" s="24"/>
      <c r="G42" s="24"/>
    </row>
    <row r="43" spans="2:7" ht="21" customHeight="1" x14ac:dyDescent="0.2">
      <c r="B43" s="24"/>
      <c r="C43" s="20" t="s">
        <v>75</v>
      </c>
      <c r="D43" s="24"/>
      <c r="E43" s="24"/>
      <c r="F43" s="24"/>
      <c r="G43" s="24"/>
    </row>
    <row r="44" spans="2:7" ht="21" customHeight="1" x14ac:dyDescent="0.2">
      <c r="B44" s="24"/>
      <c r="C44" s="20" t="s">
        <v>191</v>
      </c>
      <c r="D44" s="24"/>
      <c r="E44" s="24"/>
      <c r="F44" s="24"/>
      <c r="G44" s="24"/>
    </row>
    <row r="45" spans="2:7" ht="17.25" customHeight="1" x14ac:dyDescent="0.2">
      <c r="B45" s="24"/>
      <c r="C45" s="20" t="s">
        <v>192</v>
      </c>
      <c r="D45" s="24"/>
      <c r="E45" s="24"/>
      <c r="F45" s="24"/>
      <c r="G45" s="24"/>
    </row>
    <row r="46" spans="2:7" ht="18.75" customHeight="1" x14ac:dyDescent="0.2">
      <c r="B46" s="24"/>
      <c r="C46" s="20" t="s">
        <v>141</v>
      </c>
      <c r="D46" s="24"/>
      <c r="E46" s="24"/>
      <c r="F46" s="24"/>
      <c r="G46" s="24"/>
    </row>
    <row r="47" spans="2:7" ht="21" customHeight="1" x14ac:dyDescent="0.2">
      <c r="B47" s="24"/>
      <c r="C47" s="20" t="s">
        <v>78</v>
      </c>
      <c r="D47" s="24"/>
      <c r="E47" s="24"/>
      <c r="F47" s="24"/>
      <c r="G47" s="24"/>
    </row>
    <row r="48" spans="2:7" ht="21" customHeight="1" x14ac:dyDescent="0.2">
      <c r="B48" s="24"/>
      <c r="C48" s="20" t="s">
        <v>198</v>
      </c>
      <c r="D48" s="24"/>
      <c r="E48" s="24"/>
      <c r="F48" s="24"/>
      <c r="G48" s="24"/>
    </row>
    <row r="49" spans="2:7" s="97" customFormat="1" ht="45" customHeight="1" x14ac:dyDescent="0.2">
      <c r="B49" s="96"/>
      <c r="C49" s="73" t="s">
        <v>188</v>
      </c>
      <c r="D49" s="96"/>
      <c r="E49" s="96"/>
      <c r="F49" s="96"/>
      <c r="G49" s="96"/>
    </row>
    <row r="50" spans="2:7" ht="21" customHeight="1" x14ac:dyDescent="0.2">
      <c r="B50" s="24"/>
      <c r="C50" s="20" t="s">
        <v>65</v>
      </c>
      <c r="D50" s="24"/>
      <c r="E50" s="24"/>
      <c r="F50" s="24"/>
      <c r="G50" s="24"/>
    </row>
    <row r="51" spans="2:7" ht="21" customHeight="1" x14ac:dyDescent="0.2">
      <c r="B51" s="24"/>
      <c r="C51" s="74" t="s">
        <v>83</v>
      </c>
      <c r="D51" s="24"/>
      <c r="E51" s="24"/>
      <c r="F51" s="24"/>
      <c r="G51" s="24"/>
    </row>
    <row r="52" spans="2:7" ht="21" customHeight="1" x14ac:dyDescent="0.2">
      <c r="B52" s="24"/>
      <c r="C52" s="20" t="s">
        <v>167</v>
      </c>
      <c r="D52" s="24"/>
      <c r="E52" s="24"/>
      <c r="F52" s="24"/>
      <c r="G52" s="24"/>
    </row>
    <row r="53" spans="2:7" ht="21" customHeight="1" x14ac:dyDescent="0.2">
      <c r="B53" s="24"/>
      <c r="C53" s="20" t="s">
        <v>79</v>
      </c>
      <c r="D53" s="24"/>
      <c r="E53" s="24"/>
      <c r="F53" s="24"/>
      <c r="G53" s="24"/>
    </row>
    <row r="54" spans="2:7" ht="21" customHeight="1" x14ac:dyDescent="0.2">
      <c r="B54" s="24"/>
      <c r="C54" s="74" t="s">
        <v>84</v>
      </c>
      <c r="D54" s="24"/>
      <c r="E54" s="24"/>
      <c r="F54" s="24"/>
      <c r="G54" s="24"/>
    </row>
    <row r="55" spans="2:7" ht="21" customHeight="1" x14ac:dyDescent="0.2">
      <c r="B55" s="24"/>
      <c r="C55" s="20" t="s">
        <v>80</v>
      </c>
      <c r="D55" s="24"/>
      <c r="E55" s="24"/>
      <c r="F55" s="24"/>
      <c r="G55" s="24"/>
    </row>
    <row r="56" spans="2:7" ht="21" customHeight="1" x14ac:dyDescent="0.2">
      <c r="B56" s="24"/>
      <c r="C56" s="20" t="s">
        <v>81</v>
      </c>
      <c r="D56" s="24"/>
      <c r="E56" s="24"/>
      <c r="F56" s="24"/>
      <c r="G56" s="24"/>
    </row>
    <row r="57" spans="2:7" ht="21" customHeight="1" x14ac:dyDescent="0.2">
      <c r="B57" s="24"/>
      <c r="C57" s="20" t="s">
        <v>82</v>
      </c>
      <c r="D57" s="1"/>
      <c r="E57" s="1"/>
      <c r="F57" s="1"/>
      <c r="G57" s="1"/>
    </row>
    <row r="58" spans="2:7" ht="21" customHeight="1" x14ac:dyDescent="0.2">
      <c r="B58" s="24"/>
      <c r="C58" s="20" t="s">
        <v>190</v>
      </c>
      <c r="D58" s="25"/>
      <c r="E58" s="25"/>
      <c r="F58" s="16"/>
      <c r="G58" s="16"/>
    </row>
    <row r="59" spans="2:7" ht="30" customHeight="1" x14ac:dyDescent="0.2">
      <c r="B59" s="24"/>
      <c r="C59" s="80" t="s">
        <v>90</v>
      </c>
      <c r="D59" s="25"/>
      <c r="E59" s="25"/>
      <c r="F59" s="16"/>
      <c r="G59" s="16"/>
    </row>
    <row r="60" spans="2:7" ht="31.5" customHeight="1" x14ac:dyDescent="0.2">
      <c r="B60" s="24"/>
      <c r="C60" s="74" t="s">
        <v>89</v>
      </c>
      <c r="D60" s="25"/>
      <c r="E60" s="25"/>
      <c r="F60" s="16"/>
      <c r="G60" s="16"/>
    </row>
    <row r="61" spans="2:7" ht="21" customHeight="1" x14ac:dyDescent="0.2">
      <c r="B61" s="24"/>
      <c r="C61" s="74" t="s">
        <v>139</v>
      </c>
      <c r="D61" s="25"/>
      <c r="E61" s="25"/>
      <c r="F61" s="16"/>
      <c r="G61" s="16"/>
    </row>
    <row r="62" spans="2:7" ht="21" customHeight="1" x14ac:dyDescent="0.2">
      <c r="B62" s="24"/>
      <c r="C62" s="20" t="s">
        <v>87</v>
      </c>
      <c r="D62" s="25" t="s">
        <v>52</v>
      </c>
      <c r="E62" s="25">
        <v>1</v>
      </c>
      <c r="F62" s="16"/>
      <c r="G62" s="16">
        <f>SUM(F62*E62)</f>
        <v>0</v>
      </c>
    </row>
    <row r="63" spans="2:7" ht="21" customHeight="1" x14ac:dyDescent="0.25">
      <c r="B63" s="24"/>
      <c r="C63"/>
      <c r="D63" s="24"/>
      <c r="E63" s="24"/>
      <c r="F63" s="24"/>
      <c r="G63" s="24"/>
    </row>
    <row r="64" spans="2:7" ht="21" customHeight="1" x14ac:dyDescent="0.25">
      <c r="B64" s="24"/>
      <c r="C64"/>
      <c r="D64" s="24"/>
      <c r="E64" s="24"/>
      <c r="F64" s="24"/>
      <c r="G64" s="24"/>
    </row>
    <row r="65" spans="2:7" ht="21" customHeight="1" x14ac:dyDescent="0.2">
      <c r="B65" s="46" t="s">
        <v>1</v>
      </c>
      <c r="C65" s="20" t="s">
        <v>185</v>
      </c>
      <c r="D65" s="24"/>
      <c r="E65" s="24"/>
      <c r="F65" s="24"/>
      <c r="G65" s="24"/>
    </row>
    <row r="66" spans="2:7" ht="21" customHeight="1" x14ac:dyDescent="0.2">
      <c r="B66" s="24"/>
      <c r="C66" s="75" t="s">
        <v>166</v>
      </c>
      <c r="D66" s="24"/>
      <c r="E66" s="24"/>
      <c r="F66" s="24"/>
      <c r="G66" s="24"/>
    </row>
    <row r="67" spans="2:7" ht="21" customHeight="1" x14ac:dyDescent="0.2">
      <c r="B67" s="24"/>
      <c r="C67" s="20" t="s">
        <v>186</v>
      </c>
      <c r="D67" s="24"/>
      <c r="E67" s="24"/>
      <c r="F67" s="24"/>
      <c r="G67" s="24"/>
    </row>
    <row r="68" spans="2:7" ht="21" customHeight="1" x14ac:dyDescent="0.2">
      <c r="B68" s="24"/>
      <c r="C68" s="20" t="s">
        <v>66</v>
      </c>
      <c r="D68" s="24"/>
      <c r="E68" s="24"/>
      <c r="F68" s="24"/>
      <c r="G68" s="24"/>
    </row>
    <row r="69" spans="2:7" ht="21" customHeight="1" x14ac:dyDescent="0.2">
      <c r="B69" s="24"/>
      <c r="C69" s="20" t="s">
        <v>67</v>
      </c>
      <c r="D69" s="24"/>
      <c r="E69" s="24"/>
      <c r="F69" s="24"/>
      <c r="G69" s="24"/>
    </row>
    <row r="70" spans="2:7" ht="21" customHeight="1" x14ac:dyDescent="0.2">
      <c r="B70" s="24"/>
      <c r="C70" s="20" t="s">
        <v>68</v>
      </c>
      <c r="D70" s="24"/>
      <c r="E70" s="24"/>
      <c r="F70" s="24"/>
      <c r="G70" s="24"/>
    </row>
    <row r="71" spans="2:7" ht="21" customHeight="1" x14ac:dyDescent="0.2">
      <c r="B71" s="24"/>
      <c r="C71" s="73" t="s">
        <v>69</v>
      </c>
      <c r="D71" s="24"/>
      <c r="E71" s="24"/>
      <c r="F71" s="24"/>
      <c r="G71" s="24"/>
    </row>
    <row r="72" spans="2:7" ht="21" customHeight="1" x14ac:dyDescent="0.2">
      <c r="B72" s="24"/>
      <c r="C72" s="20" t="s">
        <v>70</v>
      </c>
      <c r="D72" s="24"/>
      <c r="E72" s="24"/>
      <c r="F72" s="24"/>
      <c r="G72" s="24"/>
    </row>
    <row r="73" spans="2:7" ht="21" customHeight="1" x14ac:dyDescent="0.2">
      <c r="B73" s="24"/>
      <c r="C73" s="20" t="s">
        <v>71</v>
      </c>
      <c r="D73" s="24"/>
      <c r="E73" s="24"/>
      <c r="F73" s="24"/>
      <c r="G73" s="24"/>
    </row>
    <row r="74" spans="2:7" ht="21" customHeight="1" x14ac:dyDescent="0.2">
      <c r="B74" s="24"/>
      <c r="C74" s="20" t="s">
        <v>72</v>
      </c>
      <c r="D74" s="24"/>
      <c r="E74" s="24"/>
      <c r="F74" s="24"/>
      <c r="G74" s="24"/>
    </row>
    <row r="75" spans="2:7" ht="21" customHeight="1" x14ac:dyDescent="0.2">
      <c r="B75" s="24"/>
      <c r="C75" s="20" t="s">
        <v>73</v>
      </c>
      <c r="D75" s="24"/>
      <c r="E75" s="24"/>
      <c r="F75" s="24"/>
      <c r="G75" s="24"/>
    </row>
    <row r="76" spans="2:7" ht="21" customHeight="1" x14ac:dyDescent="0.2">
      <c r="B76" s="24"/>
      <c r="C76" s="20" t="s">
        <v>74</v>
      </c>
      <c r="D76" s="24"/>
      <c r="E76" s="24"/>
      <c r="F76" s="24"/>
      <c r="G76" s="24"/>
    </row>
    <row r="77" spans="2:7" ht="21" customHeight="1" x14ac:dyDescent="0.2">
      <c r="B77" s="24"/>
      <c r="C77" s="20" t="s">
        <v>75</v>
      </c>
      <c r="D77" s="24"/>
      <c r="E77" s="24"/>
      <c r="F77" s="24"/>
      <c r="G77" s="24"/>
    </row>
    <row r="78" spans="2:7" ht="21" customHeight="1" x14ac:dyDescent="0.2">
      <c r="B78" s="24"/>
      <c r="C78" s="20" t="s">
        <v>76</v>
      </c>
      <c r="D78" s="24"/>
      <c r="E78" s="24"/>
      <c r="F78" s="24"/>
      <c r="G78" s="24"/>
    </row>
    <row r="79" spans="2:7" ht="21" customHeight="1" x14ac:dyDescent="0.2">
      <c r="B79" s="24"/>
      <c r="C79" s="20" t="s">
        <v>192</v>
      </c>
      <c r="D79" s="24"/>
      <c r="E79" s="24"/>
      <c r="F79" s="24"/>
      <c r="G79" s="24"/>
    </row>
    <row r="80" spans="2:7" ht="21" customHeight="1" x14ac:dyDescent="0.2">
      <c r="B80" s="24"/>
      <c r="C80" s="20" t="s">
        <v>77</v>
      </c>
      <c r="D80" s="24"/>
      <c r="E80" s="24"/>
      <c r="F80" s="24"/>
      <c r="G80" s="24"/>
    </row>
    <row r="81" spans="2:7" ht="21" customHeight="1" x14ac:dyDescent="0.2">
      <c r="B81" s="24"/>
      <c r="C81" s="20" t="s">
        <v>78</v>
      </c>
      <c r="D81" s="24"/>
      <c r="E81" s="24"/>
      <c r="F81" s="24"/>
      <c r="G81" s="24"/>
    </row>
    <row r="82" spans="2:7" ht="21" customHeight="1" x14ac:dyDescent="0.2">
      <c r="B82" s="24"/>
      <c r="C82" s="20" t="s">
        <v>198</v>
      </c>
      <c r="D82" s="24"/>
      <c r="E82" s="24"/>
      <c r="F82" s="24"/>
      <c r="G82" s="24"/>
    </row>
    <row r="83" spans="2:7" ht="45" customHeight="1" x14ac:dyDescent="0.2">
      <c r="B83" s="24"/>
      <c r="C83" s="73" t="s">
        <v>199</v>
      </c>
      <c r="D83" s="24"/>
      <c r="E83" s="24"/>
      <c r="F83" s="24"/>
      <c r="G83" s="24"/>
    </row>
    <row r="84" spans="2:7" ht="21" customHeight="1" x14ac:dyDescent="0.2">
      <c r="B84" s="24"/>
      <c r="C84" s="20" t="s">
        <v>65</v>
      </c>
      <c r="D84" s="24"/>
      <c r="E84" s="24"/>
      <c r="F84" s="24"/>
      <c r="G84" s="24"/>
    </row>
    <row r="85" spans="2:7" ht="21" customHeight="1" x14ac:dyDescent="0.2">
      <c r="B85" s="24"/>
      <c r="C85" s="74" t="s">
        <v>83</v>
      </c>
      <c r="D85" s="24"/>
      <c r="E85" s="24"/>
      <c r="F85" s="24"/>
      <c r="G85" s="24"/>
    </row>
    <row r="86" spans="2:7" ht="21" customHeight="1" x14ac:dyDescent="0.2">
      <c r="B86" s="24"/>
      <c r="C86" s="20" t="s">
        <v>167</v>
      </c>
      <c r="D86" s="24"/>
      <c r="E86" s="24"/>
      <c r="F86" s="24"/>
      <c r="G86" s="24"/>
    </row>
    <row r="87" spans="2:7" ht="21" customHeight="1" x14ac:dyDescent="0.2">
      <c r="B87" s="24"/>
      <c r="C87" s="20" t="s">
        <v>79</v>
      </c>
      <c r="D87" s="24"/>
      <c r="E87" s="24"/>
      <c r="F87" s="24"/>
      <c r="G87" s="24"/>
    </row>
    <row r="88" spans="2:7" ht="21" customHeight="1" x14ac:dyDescent="0.2">
      <c r="B88" s="24"/>
      <c r="C88" s="74" t="s">
        <v>84</v>
      </c>
      <c r="D88" s="24"/>
      <c r="E88" s="24"/>
      <c r="F88" s="24"/>
      <c r="G88" s="24"/>
    </row>
    <row r="89" spans="2:7" ht="21" customHeight="1" x14ac:dyDescent="0.2">
      <c r="B89" s="24"/>
      <c r="C89" s="20" t="s">
        <v>80</v>
      </c>
      <c r="D89" s="24"/>
      <c r="E89" s="24"/>
      <c r="F89" s="24"/>
      <c r="G89" s="24"/>
    </row>
    <row r="90" spans="2:7" ht="21" customHeight="1" x14ac:dyDescent="0.2">
      <c r="B90" s="24"/>
      <c r="C90" s="20" t="s">
        <v>81</v>
      </c>
      <c r="D90" s="24"/>
      <c r="E90" s="24"/>
      <c r="F90" s="24"/>
      <c r="G90" s="24"/>
    </row>
    <row r="91" spans="2:7" ht="21" customHeight="1" x14ac:dyDescent="0.2">
      <c r="B91" s="24"/>
      <c r="C91" s="20" t="s">
        <v>82</v>
      </c>
      <c r="D91" s="25"/>
      <c r="E91" s="25"/>
      <c r="F91" s="16"/>
      <c r="G91" s="16"/>
    </row>
    <row r="92" spans="2:7" ht="21" customHeight="1" x14ac:dyDescent="0.2">
      <c r="B92" s="24"/>
      <c r="C92" s="20" t="s">
        <v>189</v>
      </c>
      <c r="D92" s="25"/>
      <c r="E92" s="25"/>
      <c r="F92" s="16"/>
      <c r="G92" s="16"/>
    </row>
    <row r="93" spans="2:7" ht="33.75" customHeight="1" x14ac:dyDescent="0.2">
      <c r="B93" s="24"/>
      <c r="C93" s="80" t="s">
        <v>90</v>
      </c>
      <c r="D93" s="25"/>
      <c r="E93" s="25"/>
      <c r="F93" s="16"/>
      <c r="G93" s="16"/>
    </row>
    <row r="94" spans="2:7" ht="32.25" customHeight="1" x14ac:dyDescent="0.2">
      <c r="B94" s="24"/>
      <c r="C94" s="74" t="s">
        <v>89</v>
      </c>
      <c r="D94" s="25"/>
      <c r="E94" s="25"/>
      <c r="F94" s="16"/>
      <c r="G94" s="16"/>
    </row>
    <row r="95" spans="2:7" ht="21" customHeight="1" x14ac:dyDescent="0.2">
      <c r="B95" s="24"/>
      <c r="C95" s="74" t="s">
        <v>88</v>
      </c>
      <c r="D95" s="25"/>
      <c r="E95" s="25"/>
      <c r="F95" s="16"/>
      <c r="G95" s="16"/>
    </row>
    <row r="96" spans="2:7" ht="21" customHeight="1" x14ac:dyDescent="0.2">
      <c r="B96" s="24"/>
      <c r="C96" s="20" t="s">
        <v>87</v>
      </c>
      <c r="D96" s="25" t="s">
        <v>52</v>
      </c>
      <c r="E96" s="87">
        <v>1</v>
      </c>
      <c r="F96" s="16"/>
      <c r="G96" s="16">
        <f>SUM(F96*E96)</f>
        <v>0</v>
      </c>
    </row>
    <row r="97" spans="2:8" ht="21" customHeight="1" x14ac:dyDescent="0.2">
      <c r="B97" s="72"/>
      <c r="C97" s="17"/>
      <c r="D97" s="88"/>
      <c r="E97" s="87"/>
      <c r="F97" s="88"/>
      <c r="G97" s="88"/>
    </row>
    <row r="98" spans="2:8" ht="21" customHeight="1" x14ac:dyDescent="0.2">
      <c r="B98" s="46" t="s">
        <v>2</v>
      </c>
      <c r="C98" s="3" t="s">
        <v>168</v>
      </c>
      <c r="D98" s="25"/>
      <c r="E98" s="87"/>
    </row>
    <row r="99" spans="2:8" ht="21" customHeight="1" x14ac:dyDescent="0.25">
      <c r="B99" s="24"/>
      <c r="C99" s="1" t="s">
        <v>169</v>
      </c>
      <c r="D99" s="3"/>
      <c r="E99" s="87"/>
      <c r="F99" s="3"/>
      <c r="G99" s="3"/>
    </row>
    <row r="100" spans="2:8" ht="21" customHeight="1" x14ac:dyDescent="0.2">
      <c r="B100" s="24"/>
      <c r="C100" s="1" t="s">
        <v>85</v>
      </c>
      <c r="D100" s="3"/>
      <c r="E100" s="87"/>
      <c r="F100" s="3"/>
      <c r="G100" s="3"/>
    </row>
    <row r="101" spans="2:8" ht="21" customHeight="1" x14ac:dyDescent="0.2">
      <c r="B101" s="24"/>
      <c r="C101" s="1" t="s">
        <v>64</v>
      </c>
      <c r="D101" s="25" t="s">
        <v>52</v>
      </c>
      <c r="E101" s="87">
        <v>1</v>
      </c>
      <c r="F101" s="16"/>
      <c r="G101" s="16">
        <f>SUM(F101*E101)</f>
        <v>0</v>
      </c>
    </row>
    <row r="102" spans="2:8" ht="21" customHeight="1" x14ac:dyDescent="0.2">
      <c r="B102" s="24"/>
      <c r="C102" s="3"/>
      <c r="D102" s="25"/>
      <c r="E102" s="87"/>
    </row>
    <row r="103" spans="2:8" ht="21" customHeight="1" x14ac:dyDescent="0.2">
      <c r="B103" s="46" t="s">
        <v>3</v>
      </c>
      <c r="C103" s="3" t="s">
        <v>86</v>
      </c>
      <c r="D103" s="3"/>
      <c r="E103" s="87"/>
      <c r="F103" s="25"/>
      <c r="G103" s="5"/>
      <c r="H103" s="6"/>
    </row>
    <row r="104" spans="2:8" ht="21" customHeight="1" x14ac:dyDescent="0.2">
      <c r="B104" s="24"/>
      <c r="C104" s="76" t="s">
        <v>45</v>
      </c>
      <c r="D104" s="3"/>
      <c r="E104" s="87"/>
      <c r="F104" s="25"/>
      <c r="G104" s="5"/>
      <c r="H104" s="6"/>
    </row>
    <row r="105" spans="2:8" ht="21" customHeight="1" x14ac:dyDescent="0.2">
      <c r="B105" s="24"/>
      <c r="C105" s="3" t="s">
        <v>59</v>
      </c>
      <c r="D105" s="25" t="s">
        <v>13</v>
      </c>
      <c r="E105" s="87">
        <v>90</v>
      </c>
      <c r="F105" s="16"/>
      <c r="G105" s="16">
        <f>SUM(F105*E105)</f>
        <v>0</v>
      </c>
    </row>
    <row r="106" spans="2:8" ht="21" customHeight="1" x14ac:dyDescent="0.2">
      <c r="B106" s="24"/>
      <c r="C106" s="3"/>
      <c r="D106" s="25"/>
      <c r="E106" s="87"/>
      <c r="F106" s="16"/>
      <c r="G106" s="16"/>
    </row>
    <row r="107" spans="2:8" ht="21" customHeight="1" x14ac:dyDescent="0.2">
      <c r="B107" s="4" t="s">
        <v>4</v>
      </c>
      <c r="C107" s="8" t="s">
        <v>57</v>
      </c>
      <c r="D107" s="46" t="s">
        <v>22</v>
      </c>
      <c r="E107" s="87">
        <v>1</v>
      </c>
      <c r="F107" s="21"/>
      <c r="G107" s="21">
        <f>E107*F107</f>
        <v>0</v>
      </c>
    </row>
    <row r="108" spans="2:8" ht="21" customHeight="1" x14ac:dyDescent="0.2">
      <c r="B108" s="4"/>
      <c r="C108" s="8"/>
      <c r="D108" s="25"/>
      <c r="E108" s="87"/>
      <c r="F108" s="21"/>
      <c r="G108" s="21"/>
    </row>
    <row r="109" spans="2:8" ht="21.75" customHeight="1" x14ac:dyDescent="0.2">
      <c r="B109" s="4" t="s">
        <v>15</v>
      </c>
      <c r="C109" s="8" t="s">
        <v>58</v>
      </c>
      <c r="D109" s="46" t="s">
        <v>22</v>
      </c>
      <c r="E109" s="87">
        <v>1</v>
      </c>
      <c r="F109" s="21"/>
      <c r="G109" s="21">
        <f>E109*F109</f>
        <v>0</v>
      </c>
    </row>
    <row r="110" spans="2:8" ht="21" customHeight="1" x14ac:dyDescent="0.2">
      <c r="B110" s="4"/>
      <c r="C110" s="8"/>
      <c r="D110" s="25"/>
      <c r="E110" s="87"/>
      <c r="F110" s="21"/>
      <c r="G110" s="21"/>
    </row>
    <row r="111" spans="2:8" ht="31.5" customHeight="1" x14ac:dyDescent="0.2">
      <c r="B111" s="4" t="s">
        <v>18</v>
      </c>
      <c r="C111" s="8" t="s">
        <v>27</v>
      </c>
      <c r="D111" s="46" t="s">
        <v>22</v>
      </c>
      <c r="E111" s="87">
        <v>1</v>
      </c>
      <c r="F111" s="21"/>
      <c r="G111" s="21">
        <f>E111*F111</f>
        <v>0</v>
      </c>
    </row>
    <row r="112" spans="2:8" ht="21" customHeight="1" x14ac:dyDescent="0.2">
      <c r="B112" s="4"/>
      <c r="C112" s="26"/>
      <c r="D112" s="25"/>
      <c r="E112" s="87"/>
      <c r="F112" s="21"/>
      <c r="G112" s="21"/>
    </row>
    <row r="113" spans="2:7" ht="21" customHeight="1" x14ac:dyDescent="0.2">
      <c r="B113" s="4" t="s">
        <v>19</v>
      </c>
      <c r="C113" s="8" t="s">
        <v>28</v>
      </c>
      <c r="D113" s="46" t="s">
        <v>22</v>
      </c>
      <c r="E113" s="87">
        <v>1</v>
      </c>
      <c r="F113" s="21"/>
      <c r="G113" s="21">
        <f>E113*F113</f>
        <v>0</v>
      </c>
    </row>
    <row r="114" spans="2:7" ht="21" customHeight="1" x14ac:dyDescent="0.2">
      <c r="B114" s="4"/>
      <c r="C114" s="8"/>
      <c r="D114" s="46"/>
      <c r="E114" s="87"/>
      <c r="F114" s="21"/>
      <c r="G114" s="21"/>
    </row>
    <row r="115" spans="2:7" ht="21" customHeight="1" x14ac:dyDescent="0.2">
      <c r="B115" s="2" t="s">
        <v>20</v>
      </c>
      <c r="C115" s="3" t="s">
        <v>97</v>
      </c>
    </row>
    <row r="116" spans="2:7" ht="21" customHeight="1" x14ac:dyDescent="0.2">
      <c r="B116" s="25"/>
      <c r="C116" s="3" t="s">
        <v>91</v>
      </c>
    </row>
    <row r="117" spans="2:7" ht="21" customHeight="1" x14ac:dyDescent="0.2">
      <c r="C117" s="3" t="s">
        <v>96</v>
      </c>
    </row>
    <row r="118" spans="2:7" ht="21" customHeight="1" x14ac:dyDescent="0.2">
      <c r="C118" s="3" t="s">
        <v>93</v>
      </c>
    </row>
    <row r="119" spans="2:7" ht="21" customHeight="1" x14ac:dyDescent="0.2">
      <c r="C119" s="3" t="s">
        <v>94</v>
      </c>
    </row>
    <row r="120" spans="2:7" ht="21" customHeight="1" x14ac:dyDescent="0.2">
      <c r="C120" s="3" t="s">
        <v>95</v>
      </c>
    </row>
    <row r="121" spans="2:7" ht="21" customHeight="1" x14ac:dyDescent="0.2">
      <c r="C121" s="3" t="s">
        <v>94</v>
      </c>
    </row>
    <row r="122" spans="2:7" ht="21" customHeight="1" x14ac:dyDescent="0.2">
      <c r="C122" s="1" t="s">
        <v>46</v>
      </c>
    </row>
    <row r="123" spans="2:7" ht="21" customHeight="1" x14ac:dyDescent="0.2">
      <c r="C123" s="1" t="s">
        <v>47</v>
      </c>
      <c r="D123" s="2" t="s">
        <v>35</v>
      </c>
      <c r="E123" s="69">
        <v>2</v>
      </c>
      <c r="F123" s="15"/>
      <c r="G123" s="15">
        <f>SUM(F123*E123)</f>
        <v>0</v>
      </c>
    </row>
    <row r="124" spans="2:7" ht="21" customHeight="1" x14ac:dyDescent="0.2">
      <c r="E124" s="69"/>
      <c r="F124" s="15"/>
      <c r="G124" s="15"/>
    </row>
    <row r="125" spans="2:7" ht="21" customHeight="1" x14ac:dyDescent="0.2">
      <c r="B125" s="2" t="s">
        <v>21</v>
      </c>
      <c r="C125" s="3" t="s">
        <v>98</v>
      </c>
    </row>
    <row r="126" spans="2:7" ht="21" customHeight="1" x14ac:dyDescent="0.2">
      <c r="B126" s="25"/>
      <c r="C126" s="3" t="s">
        <v>122</v>
      </c>
    </row>
    <row r="127" spans="2:7" ht="21" customHeight="1" x14ac:dyDescent="0.2">
      <c r="C127" s="3" t="s">
        <v>99</v>
      </c>
    </row>
    <row r="128" spans="2:7" ht="21" customHeight="1" x14ac:dyDescent="0.2">
      <c r="C128" s="3" t="s">
        <v>93</v>
      </c>
    </row>
    <row r="129" spans="2:8" ht="21" customHeight="1" x14ac:dyDescent="0.2">
      <c r="C129" s="3" t="s">
        <v>100</v>
      </c>
    </row>
    <row r="130" spans="2:8" ht="21" customHeight="1" x14ac:dyDescent="0.2">
      <c r="C130" s="3" t="s">
        <v>92</v>
      </c>
    </row>
    <row r="131" spans="2:8" ht="21" customHeight="1" x14ac:dyDescent="0.2">
      <c r="C131" s="1" t="s">
        <v>46</v>
      </c>
    </row>
    <row r="132" spans="2:8" ht="21" customHeight="1" x14ac:dyDescent="0.2">
      <c r="C132" s="1" t="s">
        <v>47</v>
      </c>
      <c r="D132" s="2" t="s">
        <v>35</v>
      </c>
      <c r="E132" s="69">
        <v>2</v>
      </c>
      <c r="F132" s="15"/>
      <c r="G132" s="15">
        <f>SUM(F132*E132)</f>
        <v>0</v>
      </c>
    </row>
    <row r="133" spans="2:8" ht="21" customHeight="1" x14ac:dyDescent="0.2">
      <c r="E133" s="69"/>
      <c r="F133" s="15"/>
      <c r="G133" s="15"/>
    </row>
    <row r="134" spans="2:8" ht="21" customHeight="1" x14ac:dyDescent="0.2">
      <c r="B134" s="99" t="s">
        <v>23</v>
      </c>
      <c r="C134" s="102" t="s">
        <v>193</v>
      </c>
      <c r="D134" s="99"/>
      <c r="E134" s="99"/>
      <c r="F134" s="103"/>
      <c r="G134" s="103"/>
    </row>
    <row r="135" spans="2:8" ht="45" customHeight="1" x14ac:dyDescent="0.2">
      <c r="B135" s="99"/>
      <c r="C135" s="98" t="s">
        <v>200</v>
      </c>
      <c r="D135" s="99" t="s">
        <v>17</v>
      </c>
      <c r="E135" s="100">
        <v>1</v>
      </c>
      <c r="F135" s="101"/>
      <c r="G135" s="101">
        <f>SUM(F135*E135)</f>
        <v>0</v>
      </c>
    </row>
    <row r="136" spans="2:8" ht="45" customHeight="1" x14ac:dyDescent="0.2">
      <c r="B136" s="99"/>
      <c r="C136" s="98" t="s">
        <v>201</v>
      </c>
      <c r="D136" s="99" t="s">
        <v>17</v>
      </c>
      <c r="E136" s="100">
        <v>1</v>
      </c>
      <c r="F136" s="101"/>
      <c r="G136" s="101">
        <f>SUM(F136*E136)</f>
        <v>0</v>
      </c>
    </row>
    <row r="137" spans="2:8" ht="45" customHeight="1" x14ac:dyDescent="0.2">
      <c r="B137" s="99"/>
      <c r="C137" s="98" t="s">
        <v>202</v>
      </c>
      <c r="D137" s="99" t="s">
        <v>17</v>
      </c>
      <c r="E137" s="100">
        <v>1</v>
      </c>
      <c r="F137" s="101"/>
      <c r="G137" s="101">
        <f>SUM(F137*E137)</f>
        <v>0</v>
      </c>
    </row>
    <row r="138" spans="2:8" ht="45" customHeight="1" x14ac:dyDescent="0.2">
      <c r="B138" s="99"/>
      <c r="C138" s="98" t="s">
        <v>203</v>
      </c>
      <c r="D138" s="99" t="s">
        <v>17</v>
      </c>
      <c r="E138" s="100">
        <v>1</v>
      </c>
      <c r="F138" s="101"/>
      <c r="G138" s="101">
        <f>SUM(F138*E138)</f>
        <v>0</v>
      </c>
      <c r="H138" s="27"/>
    </row>
    <row r="139" spans="2:8" ht="21" customHeight="1" x14ac:dyDescent="0.2">
      <c r="D139" s="1"/>
      <c r="E139" s="1"/>
      <c r="F139" s="1"/>
      <c r="G139" s="1"/>
    </row>
    <row r="140" spans="2:8" ht="21" customHeight="1" x14ac:dyDescent="0.2">
      <c r="B140" s="2" t="s">
        <v>29</v>
      </c>
      <c r="C140" s="102" t="s">
        <v>194</v>
      </c>
      <c r="D140" s="94"/>
      <c r="E140" s="94"/>
      <c r="F140" s="95"/>
      <c r="G140" s="95"/>
    </row>
    <row r="141" spans="2:8" ht="45" customHeight="1" x14ac:dyDescent="0.2">
      <c r="C141" s="98" t="s">
        <v>204</v>
      </c>
      <c r="D141" s="99" t="s">
        <v>17</v>
      </c>
      <c r="E141" s="100">
        <v>1</v>
      </c>
      <c r="F141" s="101"/>
      <c r="G141" s="101">
        <f>SUM(F141*E141)</f>
        <v>0</v>
      </c>
    </row>
    <row r="142" spans="2:8" ht="45" customHeight="1" x14ac:dyDescent="0.2">
      <c r="C142" s="98" t="s">
        <v>205</v>
      </c>
      <c r="D142" s="99" t="s">
        <v>17</v>
      </c>
      <c r="E142" s="100">
        <v>1</v>
      </c>
      <c r="F142" s="101"/>
      <c r="G142" s="101">
        <f>SUM(F142*E142)</f>
        <v>0</v>
      </c>
    </row>
    <row r="143" spans="2:8" ht="21" customHeight="1" x14ac:dyDescent="0.2">
      <c r="E143" s="69"/>
      <c r="F143" s="15"/>
      <c r="G143" s="15"/>
    </row>
    <row r="144" spans="2:8" ht="21" customHeight="1" x14ac:dyDescent="0.2">
      <c r="B144" s="2" t="s">
        <v>30</v>
      </c>
      <c r="C144" s="3" t="s">
        <v>117</v>
      </c>
      <c r="D144" s="1"/>
      <c r="E144" s="1"/>
      <c r="F144" s="1"/>
      <c r="G144" s="1"/>
    </row>
    <row r="145" spans="2:7" ht="21" customHeight="1" x14ac:dyDescent="0.2">
      <c r="C145" s="3" t="s">
        <v>113</v>
      </c>
      <c r="D145" s="2" t="s">
        <v>17</v>
      </c>
      <c r="E145" s="69">
        <v>6</v>
      </c>
      <c r="F145" s="15"/>
      <c r="G145" s="15">
        <f>SUM(F145*E145)</f>
        <v>0</v>
      </c>
    </row>
    <row r="146" spans="2:7" ht="21" customHeight="1" x14ac:dyDescent="0.2">
      <c r="C146" s="3" t="s">
        <v>114</v>
      </c>
      <c r="D146" s="2" t="s">
        <v>17</v>
      </c>
      <c r="E146" s="69">
        <v>2</v>
      </c>
      <c r="F146" s="15"/>
      <c r="G146" s="15">
        <f t="shared" ref="G146:G149" si="0">SUM(F146*E146)</f>
        <v>0</v>
      </c>
    </row>
    <row r="147" spans="2:7" ht="21" customHeight="1" x14ac:dyDescent="0.2">
      <c r="C147" s="3" t="s">
        <v>115</v>
      </c>
      <c r="D147" s="2" t="s">
        <v>17</v>
      </c>
      <c r="E147" s="69">
        <v>2</v>
      </c>
      <c r="F147" s="15"/>
      <c r="G147" s="15">
        <f t="shared" si="0"/>
        <v>0</v>
      </c>
    </row>
    <row r="148" spans="2:7" ht="21" customHeight="1" x14ac:dyDescent="0.2">
      <c r="C148" s="3" t="s">
        <v>112</v>
      </c>
      <c r="D148" s="2" t="s">
        <v>17</v>
      </c>
      <c r="E148" s="69">
        <v>8</v>
      </c>
      <c r="F148" s="15"/>
      <c r="G148" s="15">
        <f t="shared" si="0"/>
        <v>0</v>
      </c>
    </row>
    <row r="149" spans="2:7" ht="21" customHeight="1" x14ac:dyDescent="0.2">
      <c r="C149" s="3" t="s">
        <v>116</v>
      </c>
      <c r="D149" s="2" t="s">
        <v>17</v>
      </c>
      <c r="E149" s="69">
        <v>2</v>
      </c>
      <c r="F149" s="15"/>
      <c r="G149" s="15">
        <f t="shared" si="0"/>
        <v>0</v>
      </c>
    </row>
    <row r="150" spans="2:7" ht="21" customHeight="1" x14ac:dyDescent="0.2">
      <c r="C150" s="3"/>
      <c r="E150" s="69"/>
    </row>
    <row r="151" spans="2:7" ht="21" customHeight="1" x14ac:dyDescent="0.2">
      <c r="B151" s="2" t="s">
        <v>24</v>
      </c>
      <c r="C151" s="3" t="s">
        <v>118</v>
      </c>
      <c r="D151" s="2" t="s">
        <v>17</v>
      </c>
      <c r="E151" s="69">
        <v>2</v>
      </c>
      <c r="F151" s="15"/>
      <c r="G151" s="15">
        <f>SUM(F151*E151)</f>
        <v>0</v>
      </c>
    </row>
    <row r="152" spans="2:7" ht="21" customHeight="1" x14ac:dyDescent="0.2">
      <c r="C152" s="3"/>
      <c r="E152" s="69"/>
      <c r="F152" s="15"/>
      <c r="G152" s="15"/>
    </row>
    <row r="153" spans="2:7" ht="21" customHeight="1" x14ac:dyDescent="0.2">
      <c r="B153" s="2" t="s">
        <v>25</v>
      </c>
      <c r="C153" s="3" t="s">
        <v>119</v>
      </c>
      <c r="D153" s="2" t="s">
        <v>17</v>
      </c>
      <c r="E153" s="69">
        <v>2</v>
      </c>
      <c r="F153" s="15"/>
      <c r="G153" s="15">
        <f>SUM(F153*E153)</f>
        <v>0</v>
      </c>
    </row>
    <row r="154" spans="2:7" ht="21" customHeight="1" x14ac:dyDescent="0.2">
      <c r="C154" s="3"/>
      <c r="E154" s="69"/>
    </row>
    <row r="155" spans="2:7" ht="21" customHeight="1" x14ac:dyDescent="0.2">
      <c r="B155" s="2" t="s">
        <v>26</v>
      </c>
      <c r="C155" s="3" t="s">
        <v>171</v>
      </c>
      <c r="E155" s="69"/>
    </row>
    <row r="156" spans="2:7" ht="21" customHeight="1" x14ac:dyDescent="0.2">
      <c r="C156" s="1" t="s">
        <v>170</v>
      </c>
      <c r="D156" s="2" t="s">
        <v>17</v>
      </c>
      <c r="E156" s="69">
        <v>1</v>
      </c>
      <c r="F156" s="15"/>
      <c r="G156" s="15">
        <f>SUM(F156*E156)</f>
        <v>0</v>
      </c>
    </row>
    <row r="157" spans="2:7" ht="21" customHeight="1" x14ac:dyDescent="0.2">
      <c r="E157" s="69"/>
      <c r="F157" s="15"/>
      <c r="G157" s="15"/>
    </row>
    <row r="158" spans="2:7" ht="21" customHeight="1" x14ac:dyDescent="0.2">
      <c r="B158" s="2" t="s">
        <v>31</v>
      </c>
      <c r="C158" s="68" t="s">
        <v>50</v>
      </c>
      <c r="D158" s="2" t="s">
        <v>17</v>
      </c>
      <c r="E158" s="69">
        <v>2</v>
      </c>
      <c r="F158" s="15"/>
      <c r="G158" s="15">
        <f>SUM(F158*E158)</f>
        <v>0</v>
      </c>
    </row>
    <row r="159" spans="2:7" ht="13.5" customHeight="1" x14ac:dyDescent="0.2">
      <c r="E159" s="69"/>
    </row>
    <row r="160" spans="2:7" ht="21" customHeight="1" x14ac:dyDescent="0.2">
      <c r="B160" s="2" t="s">
        <v>60</v>
      </c>
      <c r="C160" s="68" t="s">
        <v>48</v>
      </c>
      <c r="D160" s="2" t="s">
        <v>17</v>
      </c>
      <c r="E160" s="69">
        <v>4</v>
      </c>
      <c r="F160" s="15"/>
      <c r="G160" s="15">
        <f>SUM(F160*E160)</f>
        <v>0</v>
      </c>
    </row>
    <row r="161" spans="2:7" ht="13.5" customHeight="1" x14ac:dyDescent="0.2">
      <c r="E161" s="69"/>
      <c r="F161" s="15"/>
      <c r="G161" s="15"/>
    </row>
    <row r="162" spans="2:7" ht="21" customHeight="1" x14ac:dyDescent="0.2">
      <c r="B162" s="2" t="s">
        <v>61</v>
      </c>
      <c r="C162" s="68" t="s">
        <v>49</v>
      </c>
      <c r="D162" s="2" t="s">
        <v>17</v>
      </c>
      <c r="E162" s="69">
        <v>6</v>
      </c>
      <c r="F162" s="15"/>
      <c r="G162" s="15">
        <f>SUM(F162*E162)</f>
        <v>0</v>
      </c>
    </row>
    <row r="163" spans="2:7" ht="13.5" customHeight="1" x14ac:dyDescent="0.2">
      <c r="C163" s="68"/>
      <c r="F163" s="15"/>
      <c r="G163" s="15"/>
    </row>
    <row r="164" spans="2:7" ht="21" customHeight="1" x14ac:dyDescent="0.2">
      <c r="B164" s="2" t="s">
        <v>62</v>
      </c>
      <c r="C164" s="68" t="s">
        <v>51</v>
      </c>
      <c r="D164" s="2" t="s">
        <v>17</v>
      </c>
      <c r="E164" s="69">
        <v>18</v>
      </c>
      <c r="F164" s="15"/>
      <c r="G164" s="15">
        <f>SUM(F164*E164)</f>
        <v>0</v>
      </c>
    </row>
    <row r="165" spans="2:7" ht="13.5" customHeight="1" x14ac:dyDescent="0.2">
      <c r="C165" s="68"/>
      <c r="E165" s="69"/>
      <c r="F165" s="15"/>
      <c r="G165" s="15"/>
    </row>
    <row r="166" spans="2:7" ht="21" customHeight="1" x14ac:dyDescent="0.2">
      <c r="B166" s="104" t="s">
        <v>63</v>
      </c>
      <c r="C166" s="105" t="s">
        <v>195</v>
      </c>
      <c r="D166" s="99"/>
      <c r="E166" s="100"/>
      <c r="F166" s="103"/>
      <c r="G166" s="103"/>
    </row>
    <row r="167" spans="2:7" ht="30" customHeight="1" x14ac:dyDescent="0.2">
      <c r="B167" s="99"/>
      <c r="C167" s="106" t="s">
        <v>196</v>
      </c>
      <c r="D167" s="99" t="s">
        <v>142</v>
      </c>
      <c r="E167" s="100">
        <v>5</v>
      </c>
      <c r="F167" s="101"/>
      <c r="G167" s="107">
        <f t="shared" ref="G167" si="1">E167*F167</f>
        <v>0</v>
      </c>
    </row>
    <row r="168" spans="2:7" ht="13.5" customHeight="1" x14ac:dyDescent="0.2">
      <c r="B168" s="108"/>
      <c r="C168" s="109"/>
      <c r="D168" s="110"/>
      <c r="E168" s="111"/>
      <c r="F168" s="112"/>
      <c r="G168" s="112"/>
    </row>
    <row r="169" spans="2:7" ht="21" customHeight="1" x14ac:dyDescent="0.2">
      <c r="B169" s="4" t="s">
        <v>53</v>
      </c>
      <c r="C169" s="113" t="s">
        <v>206</v>
      </c>
      <c r="D169" s="1"/>
      <c r="E169" s="1"/>
      <c r="F169" s="1"/>
      <c r="G169" s="1"/>
    </row>
    <row r="170" spans="2:7" ht="165" customHeight="1" x14ac:dyDescent="0.2">
      <c r="B170" s="4"/>
      <c r="C170" s="114" t="s">
        <v>197</v>
      </c>
      <c r="D170" s="99" t="s">
        <v>17</v>
      </c>
      <c r="E170" s="100">
        <v>1</v>
      </c>
      <c r="F170" s="107"/>
      <c r="G170" s="107">
        <f t="shared" ref="G170" si="2">E170*F170</f>
        <v>0</v>
      </c>
    </row>
    <row r="171" spans="2:7" ht="13.5" customHeight="1" x14ac:dyDescent="0.2">
      <c r="B171" s="4"/>
      <c r="C171" s="114"/>
      <c r="D171" s="99"/>
      <c r="E171" s="100"/>
      <c r="F171" s="107"/>
      <c r="G171" s="107"/>
    </row>
    <row r="172" spans="2:7" ht="21" customHeight="1" x14ac:dyDescent="0.2">
      <c r="B172" s="4" t="s">
        <v>120</v>
      </c>
      <c r="C172" s="17" t="s">
        <v>107</v>
      </c>
      <c r="E172" s="69"/>
      <c r="F172" s="30"/>
      <c r="G172" s="30"/>
    </row>
    <row r="173" spans="2:7" ht="21" customHeight="1" x14ac:dyDescent="0.2">
      <c r="B173" s="4"/>
      <c r="C173" s="17" t="s">
        <v>108</v>
      </c>
      <c r="D173" s="2" t="s">
        <v>14</v>
      </c>
      <c r="E173" s="69">
        <v>1</v>
      </c>
      <c r="F173" s="30"/>
      <c r="G173" s="30">
        <f>E173*F173</f>
        <v>0</v>
      </c>
    </row>
    <row r="174" spans="2:7" ht="12.75" customHeight="1" x14ac:dyDescent="0.2">
      <c r="B174" s="4"/>
      <c r="C174" s="17"/>
      <c r="E174" s="69"/>
      <c r="F174" s="30"/>
      <c r="G174" s="30"/>
    </row>
    <row r="175" spans="2:7" ht="39.950000000000003" customHeight="1" x14ac:dyDescent="0.2">
      <c r="B175" s="4" t="s">
        <v>121</v>
      </c>
      <c r="C175" s="17" t="s">
        <v>172</v>
      </c>
      <c r="D175" s="2" t="s">
        <v>13</v>
      </c>
      <c r="E175" s="69">
        <v>50</v>
      </c>
      <c r="F175" s="30"/>
      <c r="G175" s="30">
        <f>E175*F175</f>
        <v>0</v>
      </c>
    </row>
    <row r="176" spans="2:7" ht="12.75" customHeight="1" x14ac:dyDescent="0.2">
      <c r="B176" s="4"/>
      <c r="C176" s="17"/>
      <c r="E176" s="69"/>
      <c r="F176" s="30"/>
      <c r="G176" s="30"/>
    </row>
    <row r="177" spans="2:7" ht="21" customHeight="1" x14ac:dyDescent="0.2">
      <c r="B177" s="4" t="s">
        <v>126</v>
      </c>
      <c r="C177" s="8" t="s">
        <v>54</v>
      </c>
      <c r="D177" s="2" t="s">
        <v>14</v>
      </c>
      <c r="E177" s="69">
        <v>1</v>
      </c>
      <c r="F177" s="30"/>
      <c r="G177" s="30">
        <f>E177*F177</f>
        <v>0</v>
      </c>
    </row>
    <row r="178" spans="2:7" ht="21" customHeight="1" x14ac:dyDescent="0.2">
      <c r="B178" s="4"/>
      <c r="C178" s="8"/>
      <c r="E178" s="27"/>
      <c r="F178" s="27"/>
      <c r="G178" s="28"/>
    </row>
    <row r="179" spans="2:7" ht="42" customHeight="1" x14ac:dyDescent="0.2">
      <c r="B179" s="4" t="s">
        <v>131</v>
      </c>
      <c r="C179" s="8" t="s">
        <v>55</v>
      </c>
      <c r="D179" s="2" t="s">
        <v>14</v>
      </c>
      <c r="E179" s="69">
        <v>1</v>
      </c>
      <c r="F179" s="30"/>
      <c r="G179" s="30">
        <f>E179*F179</f>
        <v>0</v>
      </c>
    </row>
    <row r="180" spans="2:7" ht="21" customHeight="1" x14ac:dyDescent="0.2">
      <c r="B180" s="4"/>
      <c r="C180" s="8"/>
      <c r="E180" s="27"/>
      <c r="F180" s="27"/>
      <c r="G180" s="28"/>
    </row>
    <row r="181" spans="2:7" ht="21" customHeight="1" x14ac:dyDescent="0.2">
      <c r="B181" s="4" t="s">
        <v>132</v>
      </c>
      <c r="C181" s="8" t="s">
        <v>109</v>
      </c>
      <c r="D181" s="2" t="s">
        <v>14</v>
      </c>
      <c r="E181" s="69">
        <v>1</v>
      </c>
      <c r="F181" s="30"/>
      <c r="G181" s="30">
        <f>E181*F181</f>
        <v>0</v>
      </c>
    </row>
    <row r="182" spans="2:7" ht="21" customHeight="1" x14ac:dyDescent="0.2">
      <c r="B182" s="4"/>
      <c r="C182" s="8"/>
      <c r="E182" s="27"/>
      <c r="F182" s="27"/>
      <c r="G182" s="28"/>
    </row>
    <row r="183" spans="2:7" ht="21" customHeight="1" x14ac:dyDescent="0.2">
      <c r="B183" s="4" t="s">
        <v>133</v>
      </c>
      <c r="C183" s="8" t="s">
        <v>56</v>
      </c>
      <c r="D183" s="2" t="s">
        <v>14</v>
      </c>
      <c r="E183" s="69">
        <v>1</v>
      </c>
      <c r="F183" s="30"/>
      <c r="G183" s="30">
        <f>E183*F183</f>
        <v>0</v>
      </c>
    </row>
    <row r="184" spans="2:7" ht="21" customHeight="1" x14ac:dyDescent="0.2">
      <c r="B184" s="4"/>
      <c r="C184" s="8"/>
      <c r="E184" s="27"/>
      <c r="F184" s="27"/>
      <c r="G184" s="28"/>
    </row>
    <row r="185" spans="2:7" ht="21" customHeight="1" x14ac:dyDescent="0.2">
      <c r="B185" s="4" t="s">
        <v>134</v>
      </c>
      <c r="C185" s="8" t="s">
        <v>57</v>
      </c>
      <c r="D185" s="31" t="s">
        <v>22</v>
      </c>
      <c r="E185" s="69">
        <v>1</v>
      </c>
      <c r="F185" s="30"/>
      <c r="G185" s="30">
        <f t="shared" ref="G185:G189" si="3">E185*F185</f>
        <v>0</v>
      </c>
    </row>
    <row r="186" spans="2:7" ht="21" customHeight="1" x14ac:dyDescent="0.2">
      <c r="B186" s="4"/>
      <c r="C186" s="8"/>
      <c r="E186" s="69"/>
      <c r="F186" s="30"/>
      <c r="G186" s="30"/>
    </row>
    <row r="187" spans="2:7" ht="21" customHeight="1" x14ac:dyDescent="0.2">
      <c r="B187" s="4" t="s">
        <v>136</v>
      </c>
      <c r="C187" s="8" t="s">
        <v>27</v>
      </c>
      <c r="D187" s="31" t="s">
        <v>22</v>
      </c>
      <c r="E187" s="69">
        <v>1</v>
      </c>
      <c r="F187" s="30"/>
      <c r="G187" s="30">
        <f t="shared" si="3"/>
        <v>0</v>
      </c>
    </row>
    <row r="188" spans="2:7" ht="21" customHeight="1" x14ac:dyDescent="0.2">
      <c r="B188" s="4"/>
      <c r="C188" s="26"/>
      <c r="E188" s="69"/>
      <c r="F188" s="30"/>
      <c r="G188" s="30"/>
    </row>
    <row r="189" spans="2:7" ht="21" customHeight="1" x14ac:dyDescent="0.2">
      <c r="B189" s="4">
        <v>31</v>
      </c>
      <c r="C189" s="8" t="s">
        <v>28</v>
      </c>
      <c r="D189" s="31" t="s">
        <v>22</v>
      </c>
      <c r="E189" s="69">
        <v>1</v>
      </c>
      <c r="F189" s="30"/>
      <c r="G189" s="30">
        <f t="shared" si="3"/>
        <v>0</v>
      </c>
    </row>
    <row r="190" spans="2:7" ht="21" customHeight="1" x14ac:dyDescent="0.2">
      <c r="B190" s="4"/>
      <c r="C190" s="8"/>
      <c r="D190" s="46"/>
      <c r="E190" s="87"/>
      <c r="F190" s="21"/>
      <c r="G190" s="21"/>
    </row>
    <row r="191" spans="2:7" ht="21" customHeight="1" x14ac:dyDescent="0.2">
      <c r="B191" s="121" t="s">
        <v>143</v>
      </c>
      <c r="C191" s="122" t="s">
        <v>110</v>
      </c>
      <c r="D191" s="4"/>
      <c r="E191" s="71"/>
      <c r="F191" s="82"/>
      <c r="G191" s="21"/>
    </row>
    <row r="192" spans="2:7" ht="21" customHeight="1" x14ac:dyDescent="0.2">
      <c r="B192" s="121"/>
      <c r="C192" s="122"/>
      <c r="D192" s="4" t="s">
        <v>14</v>
      </c>
      <c r="E192" s="69">
        <v>1</v>
      </c>
      <c r="F192" s="21"/>
      <c r="G192" s="30">
        <f>E192*F192</f>
        <v>0</v>
      </c>
    </row>
    <row r="193" spans="2:7" ht="21" customHeight="1" thickBot="1" x14ac:dyDescent="0.25">
      <c r="B193" s="46"/>
      <c r="C193" s="46"/>
      <c r="D193" s="25"/>
      <c r="E193" s="25"/>
      <c r="F193" s="16"/>
      <c r="G193" s="16"/>
    </row>
    <row r="194" spans="2:7" ht="21" customHeight="1" thickBot="1" x14ac:dyDescent="0.25">
      <c r="B194" s="77"/>
      <c r="C194" s="78" t="s">
        <v>16</v>
      </c>
      <c r="D194" s="78"/>
      <c r="E194" s="78"/>
      <c r="F194" s="78"/>
      <c r="G194" s="79">
        <f>SUM(G30:G193)</f>
        <v>0</v>
      </c>
    </row>
    <row r="195" spans="2:7" ht="18" customHeight="1" thickBot="1" x14ac:dyDescent="0.25">
      <c r="B195" s="24"/>
      <c r="C195" s="3"/>
    </row>
    <row r="196" spans="2:7" ht="21" customHeight="1" thickBot="1" x14ac:dyDescent="0.25">
      <c r="B196" s="60" t="s">
        <v>1</v>
      </c>
      <c r="C196" s="56" t="s">
        <v>130</v>
      </c>
      <c r="D196" s="56"/>
      <c r="E196" s="56"/>
      <c r="F196" s="56"/>
      <c r="G196" s="56"/>
    </row>
    <row r="197" spans="2:7" ht="18" customHeight="1" x14ac:dyDescent="0.2">
      <c r="B197" s="24"/>
      <c r="C197" s="3"/>
    </row>
    <row r="198" spans="2:7" ht="18.75" customHeight="1" x14ac:dyDescent="0.2">
      <c r="B198" s="4" t="s">
        <v>0</v>
      </c>
      <c r="C198" s="3" t="s">
        <v>101</v>
      </c>
      <c r="E198" s="69"/>
      <c r="F198" s="30"/>
      <c r="G198" s="30"/>
    </row>
    <row r="199" spans="2:7" ht="21" customHeight="1" x14ac:dyDescent="0.2">
      <c r="B199" s="4"/>
      <c r="C199" s="86" t="s">
        <v>173</v>
      </c>
      <c r="D199" s="81" t="s">
        <v>17</v>
      </c>
      <c r="E199" s="69">
        <v>1</v>
      </c>
      <c r="F199" s="30"/>
      <c r="G199" s="30">
        <f t="shared" ref="G199:G210" si="4">E199*F199</f>
        <v>0</v>
      </c>
    </row>
    <row r="200" spans="2:7" ht="21" customHeight="1" x14ac:dyDescent="0.2">
      <c r="B200" s="4"/>
      <c r="C200" s="86" t="s">
        <v>174</v>
      </c>
      <c r="D200" s="81" t="s">
        <v>17</v>
      </c>
      <c r="E200" s="69">
        <v>8</v>
      </c>
      <c r="F200" s="30"/>
      <c r="G200" s="30">
        <f t="shared" si="4"/>
        <v>0</v>
      </c>
    </row>
    <row r="201" spans="2:7" ht="21" customHeight="1" x14ac:dyDescent="0.2">
      <c r="B201" s="4"/>
      <c r="C201" s="86" t="s">
        <v>175</v>
      </c>
      <c r="D201" s="81" t="s">
        <v>17</v>
      </c>
      <c r="E201" s="69">
        <v>4</v>
      </c>
      <c r="F201" s="30"/>
      <c r="G201" s="30">
        <f t="shared" si="4"/>
        <v>0</v>
      </c>
    </row>
    <row r="202" spans="2:7" ht="18" customHeight="1" x14ac:dyDescent="0.2">
      <c r="B202" s="4"/>
      <c r="C202" s="86" t="s">
        <v>102</v>
      </c>
      <c r="D202" s="81" t="s">
        <v>17</v>
      </c>
      <c r="E202" s="69">
        <v>4</v>
      </c>
      <c r="F202" s="30"/>
      <c r="G202" s="30">
        <f t="shared" si="4"/>
        <v>0</v>
      </c>
    </row>
    <row r="203" spans="2:7" ht="19.5" customHeight="1" x14ac:dyDescent="0.2">
      <c r="B203" s="4"/>
      <c r="C203" s="86" t="s">
        <v>103</v>
      </c>
      <c r="D203" s="81" t="s">
        <v>17</v>
      </c>
      <c r="E203" s="69">
        <v>4</v>
      </c>
      <c r="F203" s="30"/>
      <c r="G203" s="30">
        <f t="shared" si="4"/>
        <v>0</v>
      </c>
    </row>
    <row r="204" spans="2:7" ht="21" customHeight="1" x14ac:dyDescent="0.2">
      <c r="B204" s="4"/>
      <c r="C204" s="86" t="s">
        <v>176</v>
      </c>
      <c r="D204" s="81" t="s">
        <v>17</v>
      </c>
      <c r="E204" s="69">
        <v>1</v>
      </c>
      <c r="F204" s="30"/>
      <c r="G204" s="30">
        <f t="shared" si="4"/>
        <v>0</v>
      </c>
    </row>
    <row r="205" spans="2:7" ht="18.75" customHeight="1" x14ac:dyDescent="0.2">
      <c r="B205" s="4"/>
      <c r="C205" s="20" t="s">
        <v>104</v>
      </c>
      <c r="D205" s="81" t="s">
        <v>17</v>
      </c>
      <c r="E205" s="69">
        <v>0</v>
      </c>
      <c r="F205" s="30"/>
      <c r="G205" s="30">
        <f t="shared" si="4"/>
        <v>0</v>
      </c>
    </row>
    <row r="206" spans="2:7" ht="21" customHeight="1" x14ac:dyDescent="0.2">
      <c r="B206" s="4"/>
      <c r="C206" s="86" t="s">
        <v>177</v>
      </c>
      <c r="D206" s="81" t="s">
        <v>17</v>
      </c>
      <c r="E206" s="69">
        <v>1</v>
      </c>
      <c r="F206" s="30"/>
      <c r="G206" s="30">
        <f t="shared" si="4"/>
        <v>0</v>
      </c>
    </row>
    <row r="207" spans="2:7" ht="18.75" customHeight="1" x14ac:dyDescent="0.2">
      <c r="B207" s="4"/>
      <c r="C207" s="82" t="s">
        <v>178</v>
      </c>
      <c r="D207" s="81" t="s">
        <v>17</v>
      </c>
      <c r="E207" s="69">
        <v>1</v>
      </c>
      <c r="F207" s="30"/>
      <c r="G207" s="30">
        <f t="shared" si="4"/>
        <v>0</v>
      </c>
    </row>
    <row r="208" spans="2:7" ht="18" customHeight="1" x14ac:dyDescent="0.2">
      <c r="B208" s="4"/>
      <c r="C208" s="3" t="s">
        <v>105</v>
      </c>
      <c r="D208" s="81" t="s">
        <v>17</v>
      </c>
      <c r="E208" s="69">
        <v>4</v>
      </c>
      <c r="F208" s="30"/>
      <c r="G208" s="30">
        <f t="shared" si="4"/>
        <v>0</v>
      </c>
    </row>
    <row r="209" spans="2:7" ht="19.5" customHeight="1" x14ac:dyDescent="0.2">
      <c r="B209" s="4"/>
      <c r="C209" s="20" t="s">
        <v>123</v>
      </c>
      <c r="D209" s="2" t="s">
        <v>13</v>
      </c>
      <c r="E209" s="69">
        <v>72</v>
      </c>
      <c r="F209" s="30"/>
      <c r="G209" s="30">
        <f t="shared" si="4"/>
        <v>0</v>
      </c>
    </row>
    <row r="210" spans="2:7" ht="20.25" customHeight="1" x14ac:dyDescent="0.2">
      <c r="B210" s="4"/>
      <c r="C210" s="3" t="s">
        <v>106</v>
      </c>
      <c r="D210" s="2" t="s">
        <v>22</v>
      </c>
      <c r="E210" s="69">
        <v>1</v>
      </c>
      <c r="F210" s="30"/>
      <c r="G210" s="30">
        <f t="shared" si="4"/>
        <v>0</v>
      </c>
    </row>
    <row r="211" spans="2:7" ht="20.25" customHeight="1" x14ac:dyDescent="0.2">
      <c r="B211" s="4"/>
      <c r="C211" s="3" t="s">
        <v>128</v>
      </c>
      <c r="D211" s="1"/>
      <c r="E211" s="1"/>
      <c r="F211" s="1"/>
      <c r="G211" s="1"/>
    </row>
    <row r="212" spans="2:7" ht="20.25" customHeight="1" x14ac:dyDescent="0.2">
      <c r="B212" s="4"/>
      <c r="C212" s="3" t="s">
        <v>127</v>
      </c>
      <c r="D212" s="2" t="s">
        <v>17</v>
      </c>
      <c r="E212" s="69">
        <v>8</v>
      </c>
      <c r="F212" s="30"/>
      <c r="G212" s="30">
        <f>E212*F212</f>
        <v>0</v>
      </c>
    </row>
    <row r="213" spans="2:7" ht="21" customHeight="1" x14ac:dyDescent="0.2">
      <c r="B213" s="4"/>
      <c r="E213" s="69"/>
      <c r="F213" s="30"/>
      <c r="G213" s="30"/>
    </row>
    <row r="214" spans="2:7" ht="18" customHeight="1" x14ac:dyDescent="0.2">
      <c r="B214" s="4" t="s">
        <v>1</v>
      </c>
      <c r="C214" s="17" t="s">
        <v>124</v>
      </c>
      <c r="D214" s="2" t="s">
        <v>13</v>
      </c>
      <c r="E214" s="69">
        <v>100</v>
      </c>
      <c r="F214" s="30"/>
      <c r="G214" s="30">
        <f>E214*F214</f>
        <v>0</v>
      </c>
    </row>
    <row r="215" spans="2:7" ht="21" customHeight="1" x14ac:dyDescent="0.2">
      <c r="B215" s="4"/>
      <c r="C215" s="17" t="s">
        <v>179</v>
      </c>
      <c r="E215" s="69"/>
      <c r="F215" s="30"/>
      <c r="G215" s="30"/>
    </row>
    <row r="216" spans="2:7" ht="21" customHeight="1" thickBot="1" x14ac:dyDescent="0.25">
      <c r="B216" s="4"/>
      <c r="C216" s="17"/>
      <c r="E216" s="69"/>
      <c r="F216" s="30"/>
      <c r="G216" s="30"/>
    </row>
    <row r="217" spans="2:7" ht="21" customHeight="1" thickBot="1" x14ac:dyDescent="0.25">
      <c r="B217" s="77"/>
      <c r="C217" s="78" t="s">
        <v>16</v>
      </c>
      <c r="D217" s="78"/>
      <c r="E217" s="78"/>
      <c r="F217" s="78"/>
      <c r="G217" s="79">
        <f>SUM(G197:G216)</f>
        <v>0</v>
      </c>
    </row>
    <row r="218" spans="2:7" ht="21" customHeight="1" x14ac:dyDescent="0.2">
      <c r="B218" s="1"/>
      <c r="D218" s="1"/>
      <c r="E218" s="1"/>
      <c r="F218" s="1"/>
      <c r="G218" s="1"/>
    </row>
    <row r="219" spans="2:7" ht="21" customHeight="1" thickBot="1" x14ac:dyDescent="0.25">
      <c r="B219" s="1"/>
      <c r="D219" s="1"/>
      <c r="E219" s="1"/>
      <c r="F219" s="1"/>
      <c r="G219" s="1"/>
    </row>
    <row r="220" spans="2:7" ht="20.25" customHeight="1" thickBot="1" x14ac:dyDescent="0.25">
      <c r="B220" s="60" t="s">
        <v>2</v>
      </c>
      <c r="C220" s="56" t="s">
        <v>164</v>
      </c>
      <c r="D220" s="56"/>
      <c r="E220" s="56"/>
      <c r="F220" s="56"/>
      <c r="G220" s="56"/>
    </row>
    <row r="221" spans="2:7" ht="21" customHeight="1" x14ac:dyDescent="0.2">
      <c r="B221" s="4"/>
      <c r="C221" s="8"/>
      <c r="D221" s="31"/>
      <c r="E221" s="69"/>
      <c r="F221" s="30"/>
      <c r="G221" s="30"/>
    </row>
    <row r="222" spans="2:7" ht="15" x14ac:dyDescent="0.2">
      <c r="B222" s="25" t="s">
        <v>0</v>
      </c>
      <c r="C222" s="3" t="s">
        <v>125</v>
      </c>
      <c r="D222" s="3" t="s">
        <v>17</v>
      </c>
      <c r="E222" s="90">
        <v>74</v>
      </c>
      <c r="F222" s="89"/>
      <c r="G222" s="21">
        <f>E222*F222</f>
        <v>0</v>
      </c>
    </row>
    <row r="223" spans="2:7" ht="21" customHeight="1" thickBot="1" x14ac:dyDescent="0.3">
      <c r="B223" s="10"/>
      <c r="C223"/>
      <c r="D223" s="29"/>
      <c r="E223" s="10"/>
      <c r="F223" s="11"/>
      <c r="G223" s="10"/>
    </row>
    <row r="224" spans="2:7" ht="20.25" customHeight="1" thickBot="1" x14ac:dyDescent="0.25">
      <c r="B224" s="77"/>
      <c r="C224" s="78" t="s">
        <v>16</v>
      </c>
      <c r="D224" s="78"/>
      <c r="E224" s="78"/>
      <c r="F224" s="78"/>
      <c r="G224" s="79">
        <f>SUM(G221:G222)</f>
        <v>0</v>
      </c>
    </row>
    <row r="225" spans="2:7" ht="18.75" customHeight="1" thickBot="1" x14ac:dyDescent="0.3">
      <c r="B225" s="29"/>
      <c r="C225"/>
      <c r="D225" s="29"/>
      <c r="E225" s="29"/>
      <c r="F225" s="10"/>
      <c r="G225" s="11"/>
    </row>
    <row r="226" spans="2:7" ht="17.25" customHeight="1" thickBot="1" x14ac:dyDescent="0.25">
      <c r="B226" s="118" t="s">
        <v>163</v>
      </c>
      <c r="C226" s="119"/>
      <c r="D226" s="83"/>
      <c r="E226" s="83"/>
      <c r="F226" s="84"/>
      <c r="G226" s="85"/>
    </row>
    <row r="227" spans="2:7" ht="15.75" customHeight="1" x14ac:dyDescent="0.2">
      <c r="B227" s="20"/>
      <c r="C227" s="32"/>
      <c r="D227" s="20"/>
      <c r="E227" s="32"/>
      <c r="F227" s="20"/>
      <c r="G227" s="32"/>
    </row>
    <row r="228" spans="2:7" ht="15.75" customHeight="1" x14ac:dyDescent="0.2">
      <c r="B228" s="2" t="s">
        <v>0</v>
      </c>
      <c r="C228" s="17" t="s">
        <v>180</v>
      </c>
      <c r="D228" s="4"/>
      <c r="E228" s="4"/>
      <c r="F228" s="20"/>
      <c r="G228" s="32"/>
    </row>
    <row r="229" spans="2:7" ht="15.75" customHeight="1" x14ac:dyDescent="0.2">
      <c r="C229" s="17" t="s">
        <v>181</v>
      </c>
      <c r="D229" s="4"/>
      <c r="E229" s="4"/>
      <c r="F229" s="20"/>
      <c r="G229" s="32"/>
    </row>
    <row r="230" spans="2:7" ht="15.75" customHeight="1" x14ac:dyDescent="0.2">
      <c r="C230" s="17" t="s">
        <v>32</v>
      </c>
      <c r="D230" s="4"/>
      <c r="E230" s="4"/>
      <c r="F230" s="20"/>
      <c r="G230" s="32"/>
    </row>
    <row r="231" spans="2:7" ht="15.75" customHeight="1" x14ac:dyDescent="0.2">
      <c r="C231" s="17" t="s">
        <v>33</v>
      </c>
      <c r="D231" s="4"/>
      <c r="E231" s="4"/>
      <c r="F231" s="20"/>
      <c r="G231" s="32"/>
    </row>
    <row r="232" spans="2:7" ht="15.75" customHeight="1" x14ac:dyDescent="0.2">
      <c r="C232" s="17" t="s">
        <v>182</v>
      </c>
      <c r="D232" s="4"/>
      <c r="E232" s="4"/>
      <c r="F232" s="20"/>
      <c r="G232" s="32"/>
    </row>
    <row r="233" spans="2:7" ht="15.75" customHeight="1" x14ac:dyDescent="0.2">
      <c r="C233" s="17" t="s">
        <v>207</v>
      </c>
      <c r="D233" s="4"/>
      <c r="E233" s="18"/>
      <c r="F233" s="18"/>
      <c r="G233" s="18"/>
    </row>
    <row r="234" spans="2:7" ht="15.75" customHeight="1" x14ac:dyDescent="0.2">
      <c r="B234" s="4"/>
      <c r="C234" s="17" t="s">
        <v>34</v>
      </c>
      <c r="D234" s="4"/>
      <c r="E234" s="18"/>
      <c r="F234" s="18"/>
      <c r="G234" s="18"/>
    </row>
    <row r="235" spans="2:7" ht="15.75" customHeight="1" x14ac:dyDescent="0.2">
      <c r="B235" s="4"/>
      <c r="C235" s="17" t="s">
        <v>183</v>
      </c>
      <c r="D235" s="1"/>
      <c r="E235" s="1"/>
      <c r="F235" s="1"/>
      <c r="G235" s="1"/>
    </row>
    <row r="236" spans="2:7" ht="15.75" customHeight="1" x14ac:dyDescent="0.2">
      <c r="B236" s="4"/>
      <c r="C236" s="17" t="s">
        <v>184</v>
      </c>
      <c r="D236" s="4" t="s">
        <v>35</v>
      </c>
      <c r="E236" s="18">
        <v>1</v>
      </c>
      <c r="F236" s="15"/>
      <c r="G236" s="15">
        <f>E236*F236</f>
        <v>0</v>
      </c>
    </row>
    <row r="237" spans="2:7" ht="15.75" customHeight="1" x14ac:dyDescent="0.2">
      <c r="B237" s="4"/>
      <c r="C237" s="17"/>
      <c r="D237" s="4"/>
      <c r="E237" s="18"/>
      <c r="F237" s="15"/>
      <c r="G237" s="15"/>
    </row>
    <row r="238" spans="2:7" ht="45" x14ac:dyDescent="0.2">
      <c r="B238" s="4" t="s">
        <v>1</v>
      </c>
      <c r="C238" s="8" t="s">
        <v>36</v>
      </c>
      <c r="D238" s="4"/>
      <c r="E238" s="18"/>
      <c r="F238" s="15"/>
      <c r="G238" s="15"/>
    </row>
    <row r="239" spans="2:7" ht="15.75" customHeight="1" x14ac:dyDescent="0.2">
      <c r="B239" s="4"/>
      <c r="C239" s="8" t="s">
        <v>43</v>
      </c>
      <c r="D239" s="4" t="s">
        <v>13</v>
      </c>
      <c r="E239" s="18">
        <v>108</v>
      </c>
      <c r="F239" s="15"/>
      <c r="G239" s="15">
        <f>E239*F239</f>
        <v>0</v>
      </c>
    </row>
    <row r="240" spans="2:7" ht="15.75" customHeight="1" x14ac:dyDescent="0.2">
      <c r="B240" s="4"/>
      <c r="C240" s="8" t="s">
        <v>44</v>
      </c>
      <c r="D240" s="4" t="s">
        <v>13</v>
      </c>
      <c r="E240" s="18">
        <v>108</v>
      </c>
      <c r="F240" s="15"/>
      <c r="G240" s="15">
        <f>E240*F240</f>
        <v>0</v>
      </c>
    </row>
    <row r="241" spans="2:7" ht="15.75" customHeight="1" x14ac:dyDescent="0.2">
      <c r="B241" s="4"/>
      <c r="C241" s="8"/>
      <c r="D241" s="4"/>
      <c r="E241" s="18"/>
      <c r="F241" s="15"/>
      <c r="G241" s="15"/>
    </row>
    <row r="242" spans="2:7" ht="15.75" customHeight="1" x14ac:dyDescent="0.2">
      <c r="B242" s="4" t="s">
        <v>2</v>
      </c>
      <c r="C242" s="8" t="s">
        <v>37</v>
      </c>
      <c r="D242" s="19" t="s">
        <v>13</v>
      </c>
      <c r="E242" s="18">
        <v>108</v>
      </c>
      <c r="F242" s="15"/>
      <c r="G242" s="15">
        <f>SUM(F242*E242)</f>
        <v>0</v>
      </c>
    </row>
    <row r="243" spans="2:7" ht="15.75" customHeight="1" x14ac:dyDescent="0.2">
      <c r="B243" s="4"/>
      <c r="C243" s="8"/>
      <c r="D243" s="19"/>
      <c r="E243" s="18"/>
      <c r="F243" s="15"/>
      <c r="G243" s="15"/>
    </row>
    <row r="244" spans="2:7" ht="15.75" customHeight="1" x14ac:dyDescent="0.2">
      <c r="B244" s="4" t="s">
        <v>3</v>
      </c>
      <c r="C244" s="8" t="s">
        <v>38</v>
      </c>
      <c r="D244" s="19" t="s">
        <v>13</v>
      </c>
      <c r="E244" s="18">
        <v>70</v>
      </c>
      <c r="F244" s="15"/>
      <c r="G244" s="15">
        <f>SUM(F244*E244)</f>
        <v>0</v>
      </c>
    </row>
    <row r="245" spans="2:7" ht="15.75" customHeight="1" x14ac:dyDescent="0.25">
      <c r="B245" s="4"/>
      <c r="C245" s="33"/>
      <c r="D245" s="19"/>
      <c r="E245" s="18"/>
      <c r="F245" s="15"/>
      <c r="G245" s="15"/>
    </row>
    <row r="246" spans="2:7" ht="15.75" customHeight="1" x14ac:dyDescent="0.2">
      <c r="B246" s="4" t="s">
        <v>4</v>
      </c>
      <c r="C246" s="8" t="s">
        <v>39</v>
      </c>
      <c r="D246" s="19" t="s">
        <v>35</v>
      </c>
      <c r="E246" s="18">
        <v>1</v>
      </c>
      <c r="F246" s="15"/>
      <c r="G246" s="15">
        <f>SUM(F246*E246)</f>
        <v>0</v>
      </c>
    </row>
    <row r="247" spans="2:7" ht="15.75" customHeight="1" x14ac:dyDescent="0.2">
      <c r="B247" s="4"/>
      <c r="C247" s="34"/>
      <c r="D247" s="19"/>
      <c r="E247" s="18"/>
      <c r="F247" s="15"/>
      <c r="G247" s="15"/>
    </row>
    <row r="248" spans="2:7" ht="30" x14ac:dyDescent="0.2">
      <c r="B248" s="4" t="s">
        <v>15</v>
      </c>
      <c r="C248" s="8" t="s">
        <v>40</v>
      </c>
      <c r="D248" s="19" t="s">
        <v>35</v>
      </c>
      <c r="E248" s="18">
        <v>1</v>
      </c>
      <c r="F248" s="15"/>
      <c r="G248" s="15">
        <f>SUM(F248*E248)</f>
        <v>0</v>
      </c>
    </row>
    <row r="249" spans="2:7" ht="15.75" customHeight="1" x14ac:dyDescent="0.2">
      <c r="B249" s="4"/>
      <c r="C249" s="34"/>
      <c r="D249" s="19"/>
      <c r="E249" s="18"/>
      <c r="F249" s="15"/>
      <c r="G249" s="15"/>
    </row>
    <row r="250" spans="2:7" ht="30" x14ac:dyDescent="0.2">
      <c r="B250" s="4" t="s">
        <v>18</v>
      </c>
      <c r="C250" s="8" t="s">
        <v>41</v>
      </c>
      <c r="D250" s="19" t="s">
        <v>35</v>
      </c>
      <c r="E250" s="18">
        <v>1</v>
      </c>
      <c r="F250" s="15"/>
      <c r="G250" s="15">
        <f>SUM(F250*E250)</f>
        <v>0</v>
      </c>
    </row>
    <row r="251" spans="2:7" ht="20.25" customHeight="1" thickBot="1" x14ac:dyDescent="0.25">
      <c r="B251" s="4"/>
      <c r="C251" s="8"/>
      <c r="D251" s="4"/>
      <c r="E251" s="18"/>
      <c r="F251" s="18"/>
      <c r="G251" s="18"/>
    </row>
    <row r="252" spans="2:7" ht="20.25" customHeight="1" thickBot="1" x14ac:dyDescent="0.25">
      <c r="B252" s="52"/>
      <c r="C252" s="53" t="s">
        <v>16</v>
      </c>
      <c r="D252" s="53"/>
      <c r="E252" s="53"/>
      <c r="F252" s="53"/>
      <c r="G252" s="54">
        <f>SUM(G233:G251)</f>
        <v>0</v>
      </c>
    </row>
    <row r="254" spans="2:7" ht="15.75" customHeight="1" x14ac:dyDescent="0.2">
      <c r="C254" s="1" t="s">
        <v>138</v>
      </c>
    </row>
    <row r="255" spans="2:7" ht="15.75" customHeight="1" thickBot="1" x14ac:dyDescent="0.25"/>
    <row r="256" spans="2:7" ht="19.5" customHeight="1" thickBot="1" x14ac:dyDescent="0.25">
      <c r="B256" s="118" t="s">
        <v>162</v>
      </c>
      <c r="C256" s="119" t="s">
        <v>144</v>
      </c>
      <c r="D256" s="83"/>
      <c r="E256" s="83"/>
      <c r="F256" s="84"/>
      <c r="G256" s="85"/>
    </row>
    <row r="257" spans="2:7" ht="15.75" customHeight="1" x14ac:dyDescent="0.2">
      <c r="B257" s="17"/>
      <c r="C257" s="17"/>
      <c r="D257" s="4"/>
      <c r="E257" s="93"/>
      <c r="F257" s="15"/>
      <c r="G257" s="15"/>
    </row>
    <row r="258" spans="2:7" ht="41.25" customHeight="1" x14ac:dyDescent="0.2">
      <c r="B258" s="17" t="s">
        <v>0</v>
      </c>
      <c r="C258" s="17" t="s">
        <v>161</v>
      </c>
      <c r="D258" s="4"/>
      <c r="E258" s="4"/>
      <c r="F258" s="15"/>
      <c r="G258" s="15"/>
    </row>
    <row r="259" spans="2:7" ht="15.75" customHeight="1" x14ac:dyDescent="0.2">
      <c r="B259" s="17"/>
      <c r="C259" s="17" t="s">
        <v>150</v>
      </c>
      <c r="D259" s="4" t="s">
        <v>142</v>
      </c>
      <c r="E259" s="4">
        <v>1</v>
      </c>
      <c r="F259" s="15"/>
      <c r="G259" s="15">
        <f t="shared" ref="G259:G273" si="5">E259*F259</f>
        <v>0</v>
      </c>
    </row>
    <row r="260" spans="2:7" ht="15.75" customHeight="1" x14ac:dyDescent="0.2">
      <c r="B260" s="17"/>
      <c r="C260" s="17" t="s">
        <v>145</v>
      </c>
      <c r="D260" s="4" t="s">
        <v>142</v>
      </c>
      <c r="E260" s="4">
        <v>1</v>
      </c>
      <c r="F260" s="15"/>
      <c r="G260" s="15">
        <f t="shared" si="5"/>
        <v>0</v>
      </c>
    </row>
    <row r="261" spans="2:7" ht="15.75" customHeight="1" x14ac:dyDescent="0.2">
      <c r="B261" s="17"/>
      <c r="C261" s="17" t="s">
        <v>152</v>
      </c>
      <c r="D261" s="4" t="s">
        <v>142</v>
      </c>
      <c r="E261" s="4">
        <v>1</v>
      </c>
      <c r="F261" s="15"/>
      <c r="G261" s="15">
        <f t="shared" si="5"/>
        <v>0</v>
      </c>
    </row>
    <row r="262" spans="2:7" ht="15.75" customHeight="1" x14ac:dyDescent="0.2">
      <c r="B262" s="17"/>
      <c r="C262" s="17" t="s">
        <v>151</v>
      </c>
      <c r="D262" s="4" t="s">
        <v>142</v>
      </c>
      <c r="E262" s="4">
        <v>1</v>
      </c>
      <c r="F262" s="15"/>
      <c r="G262" s="15">
        <f t="shared" si="5"/>
        <v>0</v>
      </c>
    </row>
    <row r="263" spans="2:7" ht="15.75" customHeight="1" x14ac:dyDescent="0.2">
      <c r="B263" s="17"/>
      <c r="C263" s="17" t="s">
        <v>153</v>
      </c>
      <c r="D263" s="4" t="s">
        <v>142</v>
      </c>
      <c r="E263" s="4">
        <v>1</v>
      </c>
      <c r="F263" s="15"/>
      <c r="G263" s="15">
        <f t="shared" si="5"/>
        <v>0</v>
      </c>
    </row>
    <row r="264" spans="2:7" ht="15.75" customHeight="1" x14ac:dyDescent="0.2">
      <c r="B264" s="17"/>
      <c r="C264" s="17" t="s">
        <v>145</v>
      </c>
      <c r="D264" s="4" t="s">
        <v>142</v>
      </c>
      <c r="E264" s="4">
        <v>1</v>
      </c>
      <c r="F264" s="15"/>
      <c r="G264" s="15">
        <f t="shared" si="5"/>
        <v>0</v>
      </c>
    </row>
    <row r="265" spans="2:7" ht="15.75" customHeight="1" x14ac:dyDescent="0.2">
      <c r="B265" s="17"/>
      <c r="C265" s="17" t="s">
        <v>154</v>
      </c>
      <c r="D265" s="4" t="s">
        <v>142</v>
      </c>
      <c r="E265" s="4">
        <v>1</v>
      </c>
      <c r="F265" s="15"/>
      <c r="G265" s="15">
        <f t="shared" si="5"/>
        <v>0</v>
      </c>
    </row>
    <row r="266" spans="2:7" ht="15.75" customHeight="1" x14ac:dyDescent="0.2">
      <c r="B266" s="17"/>
      <c r="C266" s="17" t="s">
        <v>146</v>
      </c>
      <c r="D266" s="4" t="s">
        <v>13</v>
      </c>
      <c r="E266" s="4">
        <v>2</v>
      </c>
      <c r="F266" s="15"/>
      <c r="G266" s="15">
        <f t="shared" si="5"/>
        <v>0</v>
      </c>
    </row>
    <row r="267" spans="2:7" ht="15.75" customHeight="1" x14ac:dyDescent="0.2">
      <c r="B267" s="17"/>
      <c r="C267" s="17" t="s">
        <v>160</v>
      </c>
      <c r="D267" s="4" t="s">
        <v>142</v>
      </c>
      <c r="E267" s="4">
        <v>1</v>
      </c>
      <c r="F267" s="15"/>
      <c r="G267" s="15">
        <f t="shared" ref="G267" si="6">E267*F267</f>
        <v>0</v>
      </c>
    </row>
    <row r="268" spans="2:7" ht="15.75" customHeight="1" x14ac:dyDescent="0.2">
      <c r="B268" s="17"/>
      <c r="C268" s="17" t="s">
        <v>155</v>
      </c>
      <c r="D268" s="4" t="s">
        <v>17</v>
      </c>
      <c r="E268" s="4">
        <v>1</v>
      </c>
      <c r="F268" s="15"/>
      <c r="G268" s="15">
        <f t="shared" si="5"/>
        <v>0</v>
      </c>
    </row>
    <row r="269" spans="2:7" ht="15.75" customHeight="1" x14ac:dyDescent="0.2">
      <c r="B269" s="17"/>
      <c r="C269" s="17" t="s">
        <v>156</v>
      </c>
      <c r="D269" s="4" t="s">
        <v>17</v>
      </c>
      <c r="E269" s="4">
        <v>1</v>
      </c>
      <c r="F269" s="15"/>
      <c r="G269" s="15">
        <f t="shared" si="5"/>
        <v>0</v>
      </c>
    </row>
    <row r="270" spans="2:7" ht="15.75" customHeight="1" x14ac:dyDescent="0.2">
      <c r="B270" s="17"/>
      <c r="C270" s="17" t="s">
        <v>157</v>
      </c>
      <c r="D270" s="4" t="s">
        <v>17</v>
      </c>
      <c r="E270" s="4">
        <v>1</v>
      </c>
      <c r="F270" s="15"/>
      <c r="G270" s="15">
        <f t="shared" si="5"/>
        <v>0</v>
      </c>
    </row>
    <row r="271" spans="2:7" ht="15.75" customHeight="1" x14ac:dyDescent="0.2">
      <c r="B271" s="17"/>
      <c r="C271" s="17" t="s">
        <v>158</v>
      </c>
      <c r="D271" s="4" t="s">
        <v>17</v>
      </c>
      <c r="E271" s="4">
        <v>1</v>
      </c>
      <c r="F271" s="15"/>
      <c r="G271" s="15">
        <f t="shared" si="5"/>
        <v>0</v>
      </c>
    </row>
    <row r="272" spans="2:7" ht="15.75" customHeight="1" x14ac:dyDescent="0.2">
      <c r="B272" s="17"/>
      <c r="C272" s="17" t="s">
        <v>154</v>
      </c>
      <c r="D272" s="4" t="s">
        <v>17</v>
      </c>
      <c r="E272" s="4">
        <v>1</v>
      </c>
      <c r="F272" s="15"/>
      <c r="G272" s="15">
        <f t="shared" si="5"/>
        <v>0</v>
      </c>
    </row>
    <row r="273" spans="2:7" ht="15.75" customHeight="1" x14ac:dyDescent="0.2">
      <c r="B273" s="17"/>
      <c r="C273" s="17" t="s">
        <v>159</v>
      </c>
      <c r="D273" s="4" t="s">
        <v>13</v>
      </c>
      <c r="E273" s="4">
        <v>2</v>
      </c>
      <c r="F273" s="15"/>
      <c r="G273" s="15">
        <f t="shared" si="5"/>
        <v>0</v>
      </c>
    </row>
    <row r="274" spans="2:7" ht="15.75" customHeight="1" x14ac:dyDescent="0.2">
      <c r="B274" s="17"/>
      <c r="C274" s="17" t="s">
        <v>147</v>
      </c>
      <c r="D274" s="4"/>
      <c r="E274" s="4"/>
      <c r="F274" s="15"/>
      <c r="G274" s="15"/>
    </row>
    <row r="275" spans="2:7" ht="15.75" customHeight="1" x14ac:dyDescent="0.2">
      <c r="B275" s="17"/>
      <c r="C275" s="17"/>
      <c r="D275" s="4"/>
      <c r="E275" s="4"/>
      <c r="F275" s="15"/>
      <c r="G275" s="15"/>
    </row>
    <row r="276" spans="2:7" ht="15.75" customHeight="1" x14ac:dyDescent="0.2">
      <c r="B276" s="17"/>
      <c r="C276" s="17"/>
      <c r="D276" s="4"/>
      <c r="E276" s="93"/>
      <c r="F276" s="15"/>
      <c r="G276" s="15"/>
    </row>
    <row r="277" spans="2:7" ht="15.75" customHeight="1" x14ac:dyDescent="0.2">
      <c r="B277" s="17" t="s">
        <v>1</v>
      </c>
      <c r="C277" s="17" t="s">
        <v>149</v>
      </c>
      <c r="D277" s="4" t="s">
        <v>148</v>
      </c>
      <c r="E277" s="93"/>
      <c r="F277" s="15"/>
      <c r="G277" s="15">
        <v>0</v>
      </c>
    </row>
    <row r="278" spans="2:7" ht="15.75" customHeight="1" thickBot="1" x14ac:dyDescent="0.25">
      <c r="B278" s="17"/>
      <c r="C278" s="17"/>
      <c r="D278" s="4"/>
      <c r="E278" s="93"/>
      <c r="F278" s="15"/>
      <c r="G278" s="15"/>
    </row>
    <row r="279" spans="2:7" ht="15.75" customHeight="1" thickBot="1" x14ac:dyDescent="0.25">
      <c r="B279" s="77"/>
      <c r="C279" s="78" t="s">
        <v>16</v>
      </c>
      <c r="D279" s="78"/>
      <c r="E279" s="78"/>
      <c r="F279" s="78"/>
      <c r="G279" s="79">
        <f>SUM(G257:G277)</f>
        <v>0</v>
      </c>
    </row>
    <row r="64945" ht="12.95" customHeight="1" x14ac:dyDescent="0.2"/>
    <row r="64946" ht="12.95" customHeight="1" x14ac:dyDescent="0.2"/>
    <row r="64947" ht="12.95" customHeight="1" x14ac:dyDescent="0.2"/>
    <row r="64948" ht="12.95" customHeight="1" x14ac:dyDescent="0.2"/>
    <row r="64949" ht="12.95" customHeight="1" x14ac:dyDescent="0.2"/>
    <row r="64950" ht="12.95" customHeight="1" x14ac:dyDescent="0.2"/>
    <row r="64951" ht="12.95" customHeight="1" x14ac:dyDescent="0.2"/>
    <row r="64952" ht="12.95" customHeight="1" x14ac:dyDescent="0.2"/>
    <row r="64953" ht="12.95" customHeight="1" x14ac:dyDescent="0.2"/>
    <row r="64954" ht="12.95" customHeight="1" x14ac:dyDescent="0.2"/>
    <row r="64955" ht="12.95" customHeight="1" x14ac:dyDescent="0.2"/>
    <row r="64956" ht="12.95" customHeight="1" x14ac:dyDescent="0.2"/>
    <row r="64957" ht="12.95" customHeight="1" x14ac:dyDescent="0.2"/>
    <row r="64958" ht="12.95" customHeight="1" x14ac:dyDescent="0.2"/>
    <row r="64959" ht="12.95" customHeight="1" x14ac:dyDescent="0.2"/>
    <row r="64960" ht="12.95" customHeight="1" x14ac:dyDescent="0.2"/>
    <row r="64961" ht="12.95" customHeight="1" x14ac:dyDescent="0.2"/>
    <row r="64962" ht="12.95" customHeight="1" x14ac:dyDescent="0.2"/>
    <row r="64963" ht="12.95" customHeight="1" x14ac:dyDescent="0.2"/>
    <row r="64964" ht="12.95" customHeight="1" x14ac:dyDescent="0.2"/>
    <row r="64965" ht="12.95" customHeight="1" x14ac:dyDescent="0.2"/>
    <row r="64966" ht="12.95" customHeight="1" x14ac:dyDescent="0.2"/>
    <row r="64967" ht="12.95" customHeight="1" x14ac:dyDescent="0.2"/>
    <row r="64968" ht="12.95" customHeight="1" x14ac:dyDescent="0.2"/>
    <row r="64969" ht="12.95" customHeight="1" x14ac:dyDescent="0.2"/>
    <row r="64970" ht="12.95" customHeight="1" x14ac:dyDescent="0.2"/>
    <row r="64971" ht="12.95" customHeight="1" x14ac:dyDescent="0.2"/>
    <row r="64972" ht="12.95" customHeight="1" x14ac:dyDescent="0.2"/>
    <row r="64973" ht="12.95" customHeight="1" x14ac:dyDescent="0.2"/>
    <row r="64974" ht="12.95" customHeight="1" x14ac:dyDescent="0.2"/>
    <row r="64975" ht="12.95" customHeight="1" x14ac:dyDescent="0.2"/>
    <row r="64976" ht="12.95" customHeight="1" x14ac:dyDescent="0.2"/>
    <row r="64977" ht="12.95" customHeight="1" x14ac:dyDescent="0.2"/>
    <row r="64978" ht="12.95" customHeight="1" x14ac:dyDescent="0.2"/>
    <row r="64979" ht="12.95" customHeight="1" x14ac:dyDescent="0.2"/>
    <row r="64980" ht="12.95" customHeight="1" x14ac:dyDescent="0.2"/>
    <row r="64981" ht="12.95" customHeight="1" x14ac:dyDescent="0.2"/>
  </sheetData>
  <sheetProtection selectLockedCells="1" selectUnlockedCells="1"/>
  <mergeCells count="12">
    <mergeCell ref="B256:C256"/>
    <mergeCell ref="B226:C226"/>
    <mergeCell ref="C6:D6"/>
    <mergeCell ref="B191:B192"/>
    <mergeCell ref="C191:C192"/>
    <mergeCell ref="E5:F5"/>
    <mergeCell ref="E19:F19"/>
    <mergeCell ref="E6:F6"/>
    <mergeCell ref="E14:F14"/>
    <mergeCell ref="E8:F8"/>
    <mergeCell ref="E11:F11"/>
    <mergeCell ref="E17:F17"/>
  </mergeCells>
  <printOptions horizontalCentered="1"/>
  <pageMargins left="0.51181102362204722" right="0.39370078740157483" top="1.1811023622047245" bottom="1.7322834645669292" header="0.51181102362204722" footer="0.78740157480314965"/>
  <pageSetup paperSize="9" scale="46" firstPageNumber="0" orientation="portrait" horizontalDpi="300" verticalDpi="300" r:id="rId1"/>
  <headerFooter alignWithMargins="0">
    <oddHeader>&amp;L&amp;"Arial,Regular"&amp;10Ured ovlaštenog inženjera strojarstva
Davor Savić, d.i.s.
dr. J. Fulanovića 32,
32100 Vinkovci&amp;R&amp;"Arial,Regular"&amp;10 2016-121-005</oddHeader>
    <oddFooter>&amp;L&amp;"Arial,Regular"&amp;8GRAĐEVINA:  REKONSTRUKCIJA NESTAMBENE ZGRADE STJEPANA FILIPOVIĆA 6
INVESTITOR: GRAD VUKOVAR Dr. Franje Tuđmana 1, Vukovar
                        za Ekonomsku školu Stjepana Filipovića 6, Vukovar
LOKACIJA :   k.č. 393/22, k.o. Vukovar</oddFooter>
  </headerFooter>
  <rowBreaks count="5" manualBreakCount="5">
    <brk id="63" max="7" man="1"/>
    <brk id="124" max="7" man="1"/>
    <brk id="178" max="7" man="1"/>
    <brk id="225" max="7" man="1"/>
    <brk id="25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10</vt:i4>
      </vt:variant>
    </vt:vector>
  </HeadingPairs>
  <TitlesOfParts>
    <vt:vector size="11" baseType="lpstr">
      <vt:lpstr>Troškovnik - strojarski dio</vt:lpstr>
      <vt:lpstr>'Troškovnik - strojarski dio'!__xlnm_Print_Area</vt:lpstr>
      <vt:lpstr>'Troškovnik - strojarski dio'!__xlnm_Print_Area_0</vt:lpstr>
      <vt:lpstr>'Troškovnik - strojarski dio'!__xlnm_Print_Area_0_0</vt:lpstr>
      <vt:lpstr>'Troškovnik - strojarski dio'!__xlnm_Print_Area_0_0_0</vt:lpstr>
      <vt:lpstr>'Troškovnik - strojarski dio'!__xlnm_Print_Area_0_0_0_0</vt:lpstr>
      <vt:lpstr>'Troškovnik - strojarski dio'!Excel_BuiltIn_Print_Area</vt:lpstr>
      <vt:lpstr>'Troškovnik - strojarski dio'!Podrucje_ispisa</vt:lpstr>
      <vt:lpstr>'Troškovnik - strojarski dio'!Print_Area_0</vt:lpstr>
      <vt:lpstr>'Troškovnik - strojarski dio'!Print_Area_0_0</vt:lpstr>
      <vt:lpstr>'Troškovnik - strojarski dio'!Print_area_1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Davor Savic</dc:creator>
  <cp:lastModifiedBy>Tihomir-Kedmenec</cp:lastModifiedBy>
  <cp:lastPrinted>2017-02-01T10:53:33Z</cp:lastPrinted>
  <dcterms:created xsi:type="dcterms:W3CDTF">2014-08-31T17:49:05Z</dcterms:created>
  <dcterms:modified xsi:type="dcterms:W3CDTF">2017-12-20T06:54:41Z</dcterms:modified>
</cp:coreProperties>
</file>